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735" windowWidth="20640" windowHeight="10155"/>
  </bookViews>
  <sheets>
    <sheet name="Page de garde" sheetId="21" r:id="rId1"/>
    <sheet name=" Demo 1" sheetId="6" r:id="rId2"/>
    <sheet name=" Demo 2 " sheetId="5" r:id="rId3"/>
    <sheet name="EDUC1" sheetId="7" r:id="rId4"/>
    <sheet name="EDUC2" sheetId="8" r:id="rId5"/>
    <sheet name="EMPLOII1" sheetId="9" r:id="rId6"/>
    <sheet name="EMPLOII2" sheetId="10" r:id="rId7"/>
    <sheet name="EMPLOI2.1" sheetId="11" r:id="rId8"/>
    <sheet name="EMPLOII3" sheetId="12" r:id="rId9"/>
    <sheet name="EMPLOII3.1" sheetId="13" r:id="rId10"/>
    <sheet name="MENAGE " sheetId="19" r:id="rId11"/>
    <sheet name="LOGEMENT " sheetId="20" r:id="rId12"/>
    <sheet name="MIG.INTER " sheetId="17" r:id="rId13"/>
    <sheet name="MIG.externe" sheetId="18" r:id="rId14"/>
  </sheets>
  <definedNames>
    <definedName name="_xlnm.Print_Area" localSheetId="1">' Demo 1'!$A$1:$L$216</definedName>
    <definedName name="_xlnm.Print_Area" localSheetId="2">' Demo 2 '!$A$1:$G$140</definedName>
    <definedName name="_xlnm.Print_Area" localSheetId="3">EDUC1!$A$1:$G$256</definedName>
    <definedName name="_xlnm.Print_Area" localSheetId="4">EDUC2!$A$1:$G$133</definedName>
    <definedName name="_xlnm.Print_Area" localSheetId="7">EMPLOI2.1!$A$1:$L$198</definedName>
    <definedName name="_xlnm.Print_Area" localSheetId="5">EMPLOII1!$A$1:$H$208</definedName>
    <definedName name="_xlnm.Print_Area" localSheetId="6">EMPLOII2!$A$1:$G$143</definedName>
    <definedName name="_xlnm.Print_Area" localSheetId="8">EMPLOII3!$A$1:$H$145</definedName>
    <definedName name="_xlnm.Print_Area" localSheetId="9">EMPLOII3.1!$A$1:$L$141</definedName>
    <definedName name="_xlnm.Print_Area" localSheetId="11">'LOGEMENT '!$A$1:$I$764</definedName>
    <definedName name="_xlnm.Print_Area" localSheetId="10">'MENAGE '!$A$1:$I$499</definedName>
    <definedName name="_xlnm.Print_Area" localSheetId="13">MIG.externe!$A$1:$K$154</definedName>
    <definedName name="_xlnm.Print_Area" localSheetId="12">'MIG.INTER '!$A$1:$L$239</definedName>
  </definedNames>
  <calcPr calcId="144525"/>
</workbook>
</file>

<file path=xl/calcChain.xml><?xml version="1.0" encoding="utf-8"?>
<calcChain xmlns="http://schemas.openxmlformats.org/spreadsheetml/2006/main">
  <c r="D192" i="17" l="1"/>
  <c r="E192" i="17"/>
  <c r="E122" i="17" l="1"/>
  <c r="E150" i="17"/>
  <c r="E164" i="17"/>
  <c r="E178" i="17"/>
  <c r="E220" i="17"/>
  <c r="E206" i="17"/>
  <c r="C192" i="17"/>
  <c r="B136" i="17"/>
  <c r="B122" i="17"/>
  <c r="B220" i="17"/>
  <c r="B206" i="17"/>
  <c r="B178" i="17"/>
  <c r="B164" i="17"/>
  <c r="C136" i="17"/>
  <c r="C108" i="17" s="1"/>
  <c r="D136" i="17"/>
  <c r="D108" i="17" s="1"/>
  <c r="E140" i="9"/>
  <c r="E153" i="9"/>
  <c r="E166" i="9"/>
  <c r="E179" i="9"/>
  <c r="E193" i="9"/>
  <c r="E113" i="9"/>
  <c r="E100" i="9"/>
  <c r="B5" i="10"/>
  <c r="B5" i="11" s="1"/>
  <c r="B6" i="10"/>
  <c r="B6" i="11" s="1"/>
  <c r="B7" i="10"/>
  <c r="B7" i="11" s="1"/>
  <c r="B8" i="10"/>
  <c r="B8" i="11" s="1"/>
  <c r="B9" i="10"/>
  <c r="B9" i="11" s="1"/>
  <c r="B10" i="10"/>
  <c r="B10" i="11" s="1"/>
  <c r="B11" i="10"/>
  <c r="B11" i="11" s="1"/>
  <c r="B12" i="10"/>
  <c r="B12" i="11" s="1"/>
  <c r="B13" i="10"/>
  <c r="B13" i="11" s="1"/>
  <c r="B14" i="10"/>
  <c r="B14" i="11" s="1"/>
  <c r="B47" i="10"/>
  <c r="B47" i="11" s="1"/>
  <c r="B48" i="10"/>
  <c r="B48" i="11" s="1"/>
  <c r="B49" i="10"/>
  <c r="B49" i="11" s="1"/>
  <c r="B50" i="10"/>
  <c r="B50" i="11" s="1"/>
  <c r="B51" i="10"/>
  <c r="B51" i="11" s="1"/>
  <c r="B52" i="10"/>
  <c r="B52" i="11" s="1"/>
  <c r="B53" i="10"/>
  <c r="B53" i="11" s="1"/>
  <c r="B54" i="10"/>
  <c r="B54" i="11" s="1"/>
  <c r="B55" i="10"/>
  <c r="B55" i="11" s="1"/>
  <c r="B56" i="10"/>
  <c r="B56" i="11" s="1"/>
  <c r="B61" i="10"/>
  <c r="B61" i="11" s="1"/>
  <c r="B62" i="10"/>
  <c r="B62" i="11" s="1"/>
  <c r="B63" i="10"/>
  <c r="B63" i="11" s="1"/>
  <c r="B64" i="10"/>
  <c r="B64" i="11" s="1"/>
  <c r="B65" i="10"/>
  <c r="B65" i="11" s="1"/>
  <c r="B66" i="10"/>
  <c r="B66" i="11" s="1"/>
  <c r="B67" i="10"/>
  <c r="B67" i="11" s="1"/>
  <c r="B68" i="10"/>
  <c r="B68" i="11" s="1"/>
  <c r="B69" i="10"/>
  <c r="B69" i="11" s="1"/>
  <c r="B70" i="10"/>
  <c r="B70" i="11" s="1"/>
  <c r="B75" i="10"/>
  <c r="B75" i="11" s="1"/>
  <c r="B76" i="10"/>
  <c r="B76" i="11" s="1"/>
  <c r="B77" i="10"/>
  <c r="B77" i="11" s="1"/>
  <c r="B78" i="10"/>
  <c r="B78" i="11" s="1"/>
  <c r="B79" i="10"/>
  <c r="B79" i="11" s="1"/>
  <c r="B80" i="10"/>
  <c r="B80" i="11" s="1"/>
  <c r="B81" i="10"/>
  <c r="B81" i="11" s="1"/>
  <c r="B82" i="10"/>
  <c r="B82" i="11" s="1"/>
  <c r="B83" i="10"/>
  <c r="B83" i="11" s="1"/>
  <c r="B84" i="10"/>
  <c r="B84" i="11" s="1"/>
  <c r="B90" i="10"/>
  <c r="B90" i="11" s="1"/>
  <c r="B91" i="10"/>
  <c r="B91" i="11" s="1"/>
  <c r="B92" i="10"/>
  <c r="B92" i="11" s="1"/>
  <c r="B93" i="10"/>
  <c r="B93" i="11" s="1"/>
  <c r="B94" i="10"/>
  <c r="B94" i="11" s="1"/>
  <c r="B95" i="10"/>
  <c r="B95" i="11" s="1"/>
  <c r="B96" i="10"/>
  <c r="B96" i="11" s="1"/>
  <c r="B97" i="10"/>
  <c r="B97" i="11" s="1"/>
  <c r="B98" i="10"/>
  <c r="B98" i="11" s="1"/>
  <c r="B104" i="10"/>
  <c r="B104" i="11" s="1"/>
  <c r="B105" i="10"/>
  <c r="B105" i="11" s="1"/>
  <c r="B106" i="10"/>
  <c r="B106" i="11" s="1"/>
  <c r="B107" i="10"/>
  <c r="B107" i="11" s="1"/>
  <c r="B108" i="10"/>
  <c r="B108" i="11" s="1"/>
  <c r="B109" i="10"/>
  <c r="B109" i="11" s="1"/>
  <c r="B110" i="10"/>
  <c r="B110" i="11" s="1"/>
  <c r="B111" i="10"/>
  <c r="B111" i="11" s="1"/>
  <c r="B112" i="10"/>
  <c r="B112" i="11" s="1"/>
  <c r="B118" i="10"/>
  <c r="B118" i="11" s="1"/>
  <c r="B119" i="10"/>
  <c r="B119" i="11" s="1"/>
  <c r="B120" i="10"/>
  <c r="B120" i="11" s="1"/>
  <c r="B121" i="10"/>
  <c r="B121" i="11" s="1"/>
  <c r="B122" i="10"/>
  <c r="B122" i="11" s="1"/>
  <c r="B123" i="10"/>
  <c r="B123" i="11" s="1"/>
  <c r="B124" i="10"/>
  <c r="B124" i="11" s="1"/>
  <c r="B125" i="10"/>
  <c r="B125" i="11" s="1"/>
  <c r="B126" i="10"/>
  <c r="B126" i="11" s="1"/>
  <c r="B19" i="10"/>
  <c r="B19" i="11" s="1"/>
  <c r="B20" i="10"/>
  <c r="B20" i="11" s="1"/>
  <c r="B21" i="10"/>
  <c r="B21" i="11" s="1"/>
  <c r="B22" i="10"/>
  <c r="B22" i="11" s="1"/>
  <c r="B23" i="10"/>
  <c r="B23" i="11" s="1"/>
  <c r="B24" i="10"/>
  <c r="B24" i="11" s="1"/>
  <c r="B25" i="10"/>
  <c r="B25" i="11" s="1"/>
  <c r="B26" i="10"/>
  <c r="B26" i="11" s="1"/>
  <c r="B27" i="10"/>
  <c r="B27" i="11" s="1"/>
  <c r="B28" i="10"/>
  <c r="B28" i="11" s="1"/>
  <c r="B33" i="10"/>
  <c r="B33" i="11" s="1"/>
  <c r="B34" i="10"/>
  <c r="B34" i="11" s="1"/>
  <c r="B35" i="10"/>
  <c r="B35" i="11" s="1"/>
  <c r="B36" i="10"/>
  <c r="B36" i="11" s="1"/>
  <c r="B37" i="10"/>
  <c r="B37" i="11" s="1"/>
  <c r="B38" i="10"/>
  <c r="B38" i="11" s="1"/>
  <c r="B39" i="10"/>
  <c r="B39" i="11" s="1"/>
  <c r="B40" i="10"/>
  <c r="B40" i="11" s="1"/>
  <c r="B41" i="10"/>
  <c r="B41" i="11" s="1"/>
  <c r="B42" i="10"/>
  <c r="B42" i="11" s="1"/>
  <c r="B4" i="13"/>
  <c r="B5" i="13"/>
  <c r="B6" i="13"/>
  <c r="B7" i="13"/>
  <c r="B8" i="13"/>
  <c r="B9" i="13"/>
  <c r="B10" i="13"/>
  <c r="B11" i="13"/>
  <c r="B12" i="13"/>
  <c r="B13" i="13"/>
  <c r="B45" i="13"/>
  <c r="B46" i="13"/>
  <c r="B47" i="13"/>
  <c r="B48" i="13"/>
  <c r="B49" i="13"/>
  <c r="B50" i="13"/>
  <c r="B51" i="13"/>
  <c r="B52" i="13"/>
  <c r="B53" i="13"/>
  <c r="B54" i="13"/>
  <c r="B58" i="13"/>
  <c r="B59" i="13"/>
  <c r="B60" i="13"/>
  <c r="B61" i="13"/>
  <c r="B62" i="13"/>
  <c r="B63" i="13"/>
  <c r="B64" i="13"/>
  <c r="B65" i="13"/>
  <c r="B66" i="13"/>
  <c r="B67" i="13"/>
  <c r="B72" i="13"/>
  <c r="B73" i="13"/>
  <c r="B74" i="13"/>
  <c r="B75" i="13"/>
  <c r="B76" i="13"/>
  <c r="B77" i="13"/>
  <c r="B78" i="13"/>
  <c r="B79" i="13"/>
  <c r="B80" i="13"/>
  <c r="B81" i="13"/>
  <c r="B86" i="13"/>
  <c r="B87" i="13"/>
  <c r="B88" i="13"/>
  <c r="B89" i="13"/>
  <c r="B90" i="13"/>
  <c r="B91" i="13"/>
  <c r="B92" i="13"/>
  <c r="B93" i="13"/>
  <c r="B94" i="13"/>
  <c r="B114" i="13"/>
  <c r="B115" i="13"/>
  <c r="B116" i="13"/>
  <c r="B117" i="13"/>
  <c r="B118" i="13"/>
  <c r="B119" i="13"/>
  <c r="B120" i="13"/>
  <c r="B121" i="13"/>
  <c r="B122" i="13"/>
  <c r="B18" i="13"/>
  <c r="B19" i="13"/>
  <c r="B20" i="13"/>
  <c r="B21" i="13"/>
  <c r="B22" i="13"/>
  <c r="B23" i="13"/>
  <c r="B24" i="13"/>
  <c r="B25" i="13"/>
  <c r="B26" i="13"/>
  <c r="B27" i="13"/>
  <c r="B31" i="13"/>
  <c r="B32" i="13"/>
  <c r="B33" i="13"/>
  <c r="B34" i="13"/>
  <c r="B35" i="13"/>
  <c r="B36" i="13"/>
  <c r="B37" i="13"/>
  <c r="B38" i="13"/>
  <c r="B39" i="13"/>
  <c r="B40" i="13"/>
  <c r="B108" i="13"/>
  <c r="B107" i="13"/>
  <c r="B106" i="13"/>
  <c r="B105" i="13"/>
  <c r="B104" i="13"/>
  <c r="B103" i="13"/>
  <c r="B102" i="13"/>
  <c r="B101" i="13"/>
  <c r="B100" i="13"/>
  <c r="B150" i="17" l="1"/>
  <c r="E108" i="17"/>
  <c r="B192" i="17"/>
  <c r="E136" i="17"/>
  <c r="B108" i="17"/>
  <c r="E127" i="9"/>
  <c r="E87" i="9"/>
</calcChain>
</file>

<file path=xl/sharedStrings.xml><?xml version="1.0" encoding="utf-8"?>
<sst xmlns="http://schemas.openxmlformats.org/spreadsheetml/2006/main" count="5311" uniqueCount="660">
  <si>
    <t>المعتمدية</t>
  </si>
  <si>
    <t>أعزب 
célibataire</t>
  </si>
  <si>
    <t xml:space="preserve">متزوج 
Marié
</t>
  </si>
  <si>
    <t xml:space="preserve">أرمل 
Veuf
</t>
  </si>
  <si>
    <t>مطلق 
Divorcé</t>
  </si>
  <si>
    <t>المجموع</t>
  </si>
  <si>
    <t>Total</t>
  </si>
  <si>
    <t>مجموع  الجمهورية</t>
  </si>
  <si>
    <t>Total Tunisie</t>
  </si>
  <si>
    <t>El Battane</t>
  </si>
  <si>
    <t>البطان</t>
  </si>
  <si>
    <t>Tebourba</t>
  </si>
  <si>
    <t>طبربة</t>
  </si>
  <si>
    <t>Jedeida</t>
  </si>
  <si>
    <t>الجديدة</t>
  </si>
  <si>
    <t>Borj Amri</t>
  </si>
  <si>
    <t>برج العامري</t>
  </si>
  <si>
    <t>Mornaguia</t>
  </si>
  <si>
    <t>المرناقية</t>
  </si>
  <si>
    <t>Oued Elil</t>
  </si>
  <si>
    <t>Douar Hicher</t>
  </si>
  <si>
    <t>دوار هيشر</t>
  </si>
  <si>
    <t>منوبة</t>
  </si>
  <si>
    <t>39 - 30
 ans/سنة</t>
  </si>
  <si>
    <t>29 - 20
 ans/سنة</t>
  </si>
  <si>
    <t>19 - 15 
 ans/سنة</t>
  </si>
  <si>
    <t>14 - 10 
 ans/سنة</t>
  </si>
  <si>
    <t>9 -5
 ans/سنوات</t>
  </si>
  <si>
    <t>4 - 0 
ans/سنوات</t>
  </si>
  <si>
    <t>عالي 
Supérieur</t>
  </si>
  <si>
    <t>ثانوي 
Secondaire</t>
  </si>
  <si>
    <t xml:space="preserve">إبتدائي 
Primaire </t>
  </si>
  <si>
    <t>لا شيء
Néant</t>
  </si>
  <si>
    <t>49- 40 
 ans/سنة</t>
  </si>
  <si>
    <t>60 
سنة فما فوق ans et plus</t>
  </si>
  <si>
    <t xml:space="preserve">نسبة التمدرس بالتعليم العالي 
19 - 24 سنة Scolarisation au supérieur 19 - 24 ans </t>
  </si>
  <si>
    <t>النشطون المشتغلون
Actifs Occupés</t>
  </si>
  <si>
    <t>العاطلون
 Chomeurs</t>
  </si>
  <si>
    <t xml:space="preserve">غير الناشطين 
Non actifs </t>
  </si>
  <si>
    <t xml:space="preserve">نسبة االنشاط
taux d'activité
 </t>
  </si>
  <si>
    <t>نسبة البطالة
taux de chomage</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</si>
  <si>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</si>
  <si>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</si>
  <si>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</si>
  <si>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</si>
  <si>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</si>
  <si>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</si>
  <si>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</si>
  <si>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</si>
  <si>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</si>
  <si>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</si>
  <si>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</si>
  <si>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</si>
  <si>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</si>
  <si>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</si>
  <si>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</si>
  <si>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</si>
  <si>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</si>
  <si>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</si>
  <si>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</si>
  <si>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الحراك العام         
Mobilité générale</t>
  </si>
  <si>
    <t>الهجرة على مستوى المعتمديات
migration au niveau délégation</t>
  </si>
  <si>
    <t>أسباب  المغادرة
Raisons de sortie</t>
  </si>
  <si>
    <t>الوافدون 
Entrants</t>
  </si>
  <si>
    <t>المغادرون
Sortants</t>
  </si>
  <si>
    <t>الهجرة الخارجية
migration internationale</t>
  </si>
  <si>
    <t>الوافدون من الخارج
immigrants</t>
  </si>
  <si>
    <t>المغادرون الى الخارج
émigrants</t>
  </si>
  <si>
    <t>عدد السكان Population</t>
  </si>
  <si>
    <t xml:space="preserve">السكان 10 سنوات فأكثر
 Population    10 ans et plus   </t>
  </si>
  <si>
    <t xml:space="preserve">نسبة بطالة  أصحاب الشهائد العليا 
 Taux de   chômage  des diplômés du superieurs </t>
  </si>
  <si>
    <t>Délégation</t>
  </si>
  <si>
    <t>واد الليل</t>
  </si>
  <si>
    <t>التجارة
Commerce</t>
  </si>
  <si>
    <t>نسبة الأمية 10 سنوات فما فوق
Analphabète%</t>
  </si>
  <si>
    <t>نسبة أمية الشباب 29-15 سنة Analph.jeunes       15-29 
 ans</t>
  </si>
  <si>
    <t xml:space="preserve">نسبة التمدرس 
6 - 14 سنة 
 scolarisation 
6-14
ans  </t>
  </si>
  <si>
    <t xml:space="preserve">المشتغلون 15 سنة فما فوق
les occupés  15ans et plus
 </t>
  </si>
  <si>
    <t>التربية و الصحة              والخدمات الادارية
Education, Santé et services administratifs</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</si>
  <si>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</si>
  <si>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</si>
  <si>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</si>
  <si>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</si>
  <si>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t>
  </si>
  <si>
    <t xml:space="preserve">                 وسط غير بلدي  ذكور                                                                                                        Milieu non Communal  Masculin</t>
  </si>
  <si>
    <t xml:space="preserve">مجموع الوسطين    مجموع  الجنسين                                                                                                     Total milieu  Total sexe   </t>
  </si>
  <si>
    <t xml:space="preserve">مجموع الوسطين  مجموع  الجنسين                                                                                                               Total milieu  Total sexe   </t>
  </si>
  <si>
    <t xml:space="preserve">       وسط بلدي   مجموع الجنسين                                                                                                       Milieu Communal  Total sexe</t>
  </si>
  <si>
    <t xml:space="preserve">                 وسط غير بلدي  ذكور                                                                                                  Milieu non Communal  Masculin  </t>
  </si>
  <si>
    <t xml:space="preserve">      وسط غير بلدي  إناث                                                                                                                Milieu non Communal  Féminin</t>
  </si>
  <si>
    <t xml:space="preserve">مجموع الوسطين    مجموع  الجنسين                                                                                                               Total milieu  Total sexe   </t>
  </si>
  <si>
    <t>مجموع الإناث  مجموع الوسطين                                                                                                              Total Féminin  Total milieu</t>
  </si>
  <si>
    <t xml:space="preserve">                 وسط غير بلدي  ذكور                                                                                                    Milieu non Communal  Masculin</t>
  </si>
  <si>
    <t xml:space="preserve">مجموع الوسطين    مجموع  الجنسين                                                                                                  Total milieu  Total sexe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</si>
  <si>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</si>
  <si>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</si>
  <si>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</si>
  <si>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</si>
  <si>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إناث                                                                                                          Milieu non Communal  Féminin</t>
  </si>
  <si>
    <t xml:space="preserve">     وسط  بلدي  ذكور                                                                                                                                              Milieu Communal  Masculin</t>
  </si>
  <si>
    <t>Manouba</t>
  </si>
  <si>
    <t xml:space="preserve">                 وسط غير بلدي  ذكور                                                                                                                       Milieu non Communal  Masculin</t>
  </si>
  <si>
    <t xml:space="preserve">مجموع الوسطين    مجموع  الجنسين                                                                                                                         Total milieu  Total sexe   </t>
  </si>
  <si>
    <t>19 - 15 
ans/سنة</t>
  </si>
  <si>
    <t>24 -20
 ans/سنة</t>
  </si>
  <si>
    <t>59 - 50
ans/سنة</t>
  </si>
  <si>
    <t>عدد السكان 15 سنة فما فوق   Population 15 ans et plus</t>
  </si>
  <si>
    <t xml:space="preserve">                           وسط غير بلدي  مجموع الجنسين                                                                             Milieu non Communal  Total sexe                                   </t>
  </si>
  <si>
    <t xml:space="preserve">                           وسط غير بلدي  مجموع الجنسين                                                                               Milieu non Communal  Total sexe                                   </t>
  </si>
  <si>
    <t xml:space="preserve">                           وسط غير بلدي  مجموع الجنسين                                                                         Milieu non Communal  Total sexe                                   </t>
  </si>
  <si>
    <t>عدد السكان 15 سنة           فما فوق       Population 15 ans et plus</t>
  </si>
  <si>
    <t>عددالسكان العاطلين عن العمل 15              سنة فما فوق              Population au  chomage 15 ans et plus</t>
  </si>
  <si>
    <t xml:space="preserve">                           وسط غير بلدي  مجموع الجنسين                                                                                                                    Milieu non Communal  Total sexe                                   </t>
  </si>
  <si>
    <t xml:space="preserve">                           وسط غير بلدي  مجموع الجنسين                                                                 Milieu non Communal   Total sexe                                   </t>
  </si>
  <si>
    <t xml:space="preserve">                           وسط غير بلدي  مجموع الجنسين                                                                       Milieu non Communal  Total sexe                                   </t>
  </si>
  <si>
    <t xml:space="preserve">التوزيع النسبي للسكان حسب الفئة العمرية و الوسط و الجنس (%) 
(%) Répartition de la population par groupe d'âge, milieu et sexe </t>
  </si>
  <si>
    <t xml:space="preserve">التوزيع النسبي للسكان 15 سنة فما فوق حسب الحالة الزواجية (%) 
(%) Répartition de la population 15 ans et plus par état matrimonial 
 </t>
  </si>
  <si>
    <t xml:space="preserve">التوزيع النسبي للسكان 10 سنوات فما فوق حسب  المستوى التعليمي و الوسط و الجنس (%)
(%) Répartition de la population 10 ans et plus par Niveau d'instruction,  milieu et sexe 
 </t>
  </si>
  <si>
    <t xml:space="preserve">التوزيع النسبي للسكان  حسب المؤشرات التربوية حسب الوسط و الجنس (%)
(%) Répartition de la population selon les indicateurs éducationnel , selon le milieu et le sexe
 </t>
  </si>
  <si>
    <t xml:space="preserve">التوزيع النسبي للسكان  15 سنة فما فوق حسب النشاط و الوسط و الجنس (%)
(%) Répartition de la population 15 ans et plus selon l'activité, milieu et sexe 
 </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</si>
  <si>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</si>
  <si>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التوزيع النسبي للسكان المشتغلين 15 سنة فما فوق  حسب قطاع النشاط و الوسط و الجنس (%)
(%) Répartition des occupés 15 ans et plus selon le secteur d'activité, milieu et sexe  </t>
  </si>
  <si>
    <t xml:space="preserve">التوزيع النسبي للسكان العاطلين عن العمل  15 سنة فما فوق  حسب المستوى التعليمي و الوسط و الجنس (%)
 (%)  Répartition des occupés 15 ans et plus selon le niveau d'instruction, milieu et sexe
 </t>
  </si>
  <si>
    <t xml:space="preserve">التوزيع النسبي للسكان العاطلين عن العمل 15 سنة فما فوق حسب الفئة العمرية و الوسط و الجنس (%) 
(%) Répartition des chomeurs 15 ans et plus par groupe d'âge, milieu et sexe </t>
  </si>
  <si>
    <t xml:space="preserve">مجموع الوسطين    مجموع  الجنسين                                                                                                                          Total milieu  Total sexe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</si>
  <si>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</si>
  <si>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الذكور مجموع الوسطين                                                                                                                                Total Masculin  Total milieu</t>
  </si>
  <si>
    <t xml:space="preserve">       وسط بلدي   مجموع الجنسين                                                                                                                             Milieu Communal  Total sexe</t>
  </si>
  <si>
    <t xml:space="preserve">                     وسط  بلدي إناث                                                                                                                                 Milieu Communal  Féminin</t>
  </si>
  <si>
    <t xml:space="preserve">                 وسط غير بلدي  ذكور                                                                                                                      Milieu non Communal  Masculin</t>
  </si>
  <si>
    <t xml:space="preserve">      وسط غير بلدي  إناث                                                                                                                                   Milieu non Communal  Féminin</t>
  </si>
  <si>
    <t xml:space="preserve">                           وسط غير بلدي  مجموع الجنسين                                                                                                        Total Milieu  Total sexe                                   </t>
  </si>
  <si>
    <t>أسباب  المغادرة للخارج (%)
(%) Raisons d'émigration</t>
  </si>
  <si>
    <t xml:space="preserve">       وسط بلدي   مجموع الجنسين                                                                                                                            Milieu Communal  Total sexe</t>
  </si>
  <si>
    <t>الهجرة الخارجية: توزيع الوافدوين و المغادرين خلال الفترة 2009 - 2014 حسب معتمدية الاقامة   وأسباب المغادرة  والجنس والوسط (%)
      Répartition des immigrants et des émigrants selon la délégation de résidence, les raisons de d'émigration , sexe et milieu entre  2009  et 2014 (%)</t>
  </si>
  <si>
    <t xml:space="preserve"> الخصائص الديمغرافية للسكان 
 Caractéristiques démographiques de la Population 
</t>
  </si>
  <si>
    <t xml:space="preserve"> الخصائص التربوية للسكان    
 Caractéristiques Educationnelles de la Population 
 </t>
  </si>
  <si>
    <t xml:space="preserve"> الخصائص الإقتصادية للسكان 
Caractéristiques économiques de la Population
 </t>
  </si>
  <si>
    <t xml:space="preserve">خصائص الهجرة  
Caractéristiques migratoires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</si>
  <si>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</si>
  <si>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</si>
  <si>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</si>
  <si>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</si>
  <si>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إناث                                                                                                                                 Milieu non Communal  Féminin</t>
  </si>
  <si>
    <t xml:space="preserve">      وسط غير بلدي  إناث                                                                                                                 Milieu non Communal  Féminin</t>
  </si>
  <si>
    <t xml:space="preserve">                 وسط غير بلدي  ذكور                                                                                            Milieu non Communal  Masculin</t>
  </si>
  <si>
    <t xml:space="preserve">                           وسط غير بلدي  مجموع الجنسين                                                                        Milieu non Communal  Total sexe                                   </t>
  </si>
  <si>
    <t xml:space="preserve">                     وسط  بلدي إناث                                                                                                           Milieu Communal  Féminin</t>
  </si>
  <si>
    <t xml:space="preserve">     وسط  بلدي  ذكور                                                                                                                 Milieu Communal  Masculin</t>
  </si>
  <si>
    <t xml:space="preserve">       وسط بلدي   مجموع الجنسين                                                                                                Milieu Communal  Total sexe</t>
  </si>
  <si>
    <t>مجموع الإناث  مجموع الوسطين                                                                                            Total Féminin  Total milieu</t>
  </si>
  <si>
    <t>مجموع الذكور مجموع الوسطين                                                                                      Total Masculin  Total milieu</t>
  </si>
  <si>
    <t xml:space="preserve">مجموع الوسطين    مجموع  الجنسين                                                                                                       Total milieu  Total sexe   </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</si>
  <si>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</si>
  <si>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</si>
  <si>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</si>
  <si>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</si>
  <si>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</si>
  <si>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</si>
  <si>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</si>
  <si>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</si>
  <si>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</si>
  <si>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حسب المؤشرات التربوية حسب الوسط و الجنس (%)
(%) Répartition de la population selon les indicateurs éducationnels , selon le milieu et le sexe
 </t>
  </si>
  <si>
    <t>نسبة استعمال الأنترنات 10 سنوات فما فوق
%
10 Utilisation internet  ans et plus</t>
  </si>
  <si>
    <t xml:space="preserve">نسبة التمدرس 
6 - 14 سنة 
 scolarisation
6-14
ans  </t>
  </si>
  <si>
    <t>مجموع الذكور مجموع الوسطين                                                                                                 Total Masculin  Total milieu</t>
  </si>
  <si>
    <t xml:space="preserve">مجموع الوسطين    مجموع  الجنسين                                                                                         Total milieu  Total sexe   </t>
  </si>
  <si>
    <t xml:space="preserve">                     وسط  بلدي إناث                                                                                               Milieu Communal  Féminin</t>
  </si>
  <si>
    <t xml:space="preserve">     وسط  بلدي  ذكور                                                                                                                  Milieu Communal  Masculin</t>
  </si>
  <si>
    <t xml:space="preserve">      وسط غير بلدي  إناث                                                                                           Milieu non Communal  Féminin</t>
  </si>
  <si>
    <t xml:space="preserve">                 وسط غير بلدي  ذكور                                                                             Milieu non Communal  Masculin</t>
  </si>
  <si>
    <t>مجموع الإناث  مجموع الوسطين                                                                                                Total Féminin  Total milieu</t>
  </si>
  <si>
    <t xml:space="preserve">عددالسكان العاطلين عن العمل 15 سنة فما فوق
 Population au     chômage 15 ans et plus </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</si>
  <si>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</si>
  <si>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</si>
  <si>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</si>
  <si>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</si>
  <si>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ménages %
</t>
  </si>
  <si>
    <t xml:space="preserve">نسبة التزود بـ (%)
(%)Approvisionnement en </t>
  </si>
  <si>
    <r>
      <t xml:space="preserve">
عدد الأسر
</t>
    </r>
    <r>
      <rPr>
        <sz val="18"/>
        <color theme="0"/>
        <rFont val="Times New Roman"/>
        <family val="1"/>
      </rPr>
      <t>Nombre ménages</t>
    </r>
    <r>
      <rPr>
        <b/>
        <sz val="18"/>
        <color theme="0"/>
        <rFont val="Times New Roman"/>
        <family val="1"/>
      </rPr>
      <t xml:space="preserve">
</t>
    </r>
  </si>
  <si>
    <t xml:space="preserve">   تبعد أكثر من 1 كم عن أقرب  نقطة ماء مرتبطة بالصوناد أو جمعية مائية
loin  plus que 1 km de la plus proche source d'eau liée au SONEDE ou GR</t>
  </si>
  <si>
    <t xml:space="preserve">  عين غير مهيأة
 source non controlée</t>
  </si>
  <si>
    <t xml:space="preserve"> مورد اخر خاص أو عمومي
 autre source privée ou publique</t>
  </si>
  <si>
    <t xml:space="preserve">  مورد عمومي أو عن طريق   جمعية مائية  
source publique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</si>
  <si>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</si>
  <si>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</si>
  <si>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</si>
  <si>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</si>
  <si>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</si>
  <si>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</si>
  <si>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</si>
  <si>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</si>
  <si>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t>
  </si>
  <si>
    <t xml:space="preserve">نسبة التزود بغاز القارورة أو الغاز الطبيعي للطبخ
%Gaz bouteille et gaz naturel pour cuisson
</t>
  </si>
  <si>
    <t>نسبة التزود من مصادر أخرى  للاستنارة 
Utilisation d'autre source  pour éclairage</t>
  </si>
  <si>
    <t xml:space="preserve">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</si>
  <si>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</si>
  <si>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</si>
  <si>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</si>
  <si>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</si>
  <si>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كيفية الملكية بالنسبة للملاّكة 
Mode propriété pour les propriétaire</t>
  </si>
  <si>
    <t xml:space="preserve">(%) صفة السكن
Mode d'occupation du logement (%)
</t>
  </si>
  <si>
    <t xml:space="preserve">
عدد الأسر
Nombre ménages
</t>
  </si>
  <si>
    <r>
      <t xml:space="preserve">أخرى 
</t>
    </r>
    <r>
      <rPr>
        <sz val="18"/>
        <rFont val="Times New Roman"/>
        <family val="1"/>
      </rPr>
      <t>Autre</t>
    </r>
  </si>
  <si>
    <r>
      <t xml:space="preserve"> شراء  (%)
   A</t>
    </r>
    <r>
      <rPr>
        <sz val="18"/>
        <rFont val="Times New Roman"/>
        <family val="1"/>
      </rPr>
      <t xml:space="preserve">chat    </t>
    </r>
    <r>
      <rPr>
        <b/>
        <sz val="18"/>
        <rFont val="Times New Roman"/>
        <family val="1"/>
      </rPr>
      <t xml:space="preserve"> </t>
    </r>
  </si>
  <si>
    <r>
      <t xml:space="preserve"> بناء ذاتي (%)
</t>
    </r>
    <r>
      <rPr>
        <sz val="18"/>
        <rFont val="Times New Roman"/>
        <family val="1"/>
      </rPr>
      <t xml:space="preserve">Auto   construction </t>
    </r>
  </si>
  <si>
    <r>
      <t xml:space="preserve"> صفة أخرى
</t>
    </r>
    <r>
      <rPr>
        <sz val="18"/>
        <rFont val="Times New Roman"/>
        <family val="1"/>
      </rPr>
      <t>Autre mode</t>
    </r>
  </si>
  <si>
    <r>
      <t xml:space="preserve">كارية
</t>
    </r>
    <r>
      <rPr>
        <sz val="18"/>
        <rFont val="Times New Roman"/>
        <family val="1"/>
      </rPr>
      <t>Locataire</t>
    </r>
  </si>
  <si>
    <r>
      <t xml:space="preserve">ملاكة
</t>
    </r>
    <r>
      <rPr>
        <sz val="18"/>
        <rFont val="Times New Roman"/>
        <family val="1"/>
      </rPr>
      <t>Propriétaire</t>
    </r>
  </si>
  <si>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</si>
  <si>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</si>
  <si>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</si>
  <si>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</si>
  <si>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</si>
  <si>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</si>
  <si>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</si>
  <si>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</si>
  <si>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</si>
  <si>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</si>
  <si>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</si>
  <si>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</si>
  <si>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</si>
  <si>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</si>
  <si>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</si>
  <si>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</si>
  <si>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</si>
  <si>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</si>
  <si>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</si>
  <si>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</si>
  <si>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</si>
  <si>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</si>
  <si>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 xml:space="preserve">مجموع الوسطين                                                                                                                                                 Total milieu      </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</si>
  <si>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</si>
  <si>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</si>
  <si>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</si>
  <si>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</si>
  <si>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</si>
  <si>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</si>
  <si>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</si>
  <si>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</si>
  <si>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</si>
  <si>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</si>
  <si>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Logements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</si>
  <si>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</si>
  <si>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</si>
  <si>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</si>
  <si>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</si>
  <si>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</si>
  <si>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</si>
  <si>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</si>
  <si>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</si>
  <si>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</si>
  <si>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</si>
  <si>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</si>
  <si>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</si>
  <si>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</si>
  <si>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</si>
  <si>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</si>
  <si>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</si>
  <si>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</si>
  <si>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</si>
  <si>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</si>
  <si>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</si>
  <si>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</si>
  <si>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</si>
  <si>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</si>
  <si>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</si>
  <si>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</si>
  <si>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</si>
  <si>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</si>
  <si>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</si>
  <si>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</si>
  <si>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</si>
  <si>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</si>
  <si>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</si>
  <si>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</si>
  <si>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</si>
  <si>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</si>
  <si>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مسكن اهل بالسكان
Logement. Occupé
</t>
  </si>
  <si>
    <t xml:space="preserve"> Milieu non Communal                                                                                                                                 وسط غير بلدي </t>
  </si>
  <si>
    <t>(%) توزيع المساكن حسب الارتباط بشبكات خدمات البنية الأساسية على مستوى المعتمدية والوسط 
           Répartition  des logements par raccordements aux réseaux de services d'infrastructures au  niveau délégation et milieu (%)</t>
  </si>
  <si>
    <t>Total milieu                                                                                                                    مجموع الوسطين</t>
  </si>
  <si>
    <t xml:space="preserve">التوزيع النسبي للمساكن حسب الارتباط بشبكات خدمات البنية الأساسية %
(%)Répartition de logement par raccordements aux réseaux de services 
</t>
  </si>
  <si>
    <t>شبكة التطهير
Assainissement
ONAS</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</si>
  <si>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</si>
  <si>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</si>
  <si>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</si>
  <si>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</si>
  <si>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</si>
  <si>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</si>
  <si>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</si>
  <si>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Logements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</si>
  <si>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</si>
  <si>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</si>
  <si>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</si>
  <si>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</si>
  <si>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</si>
  <si>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</si>
  <si>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r>
      <t xml:space="preserve">التوزيع النسبي للمساكن حسب المسافة التي تفصل المسكن عن أقرب روضة أو محضنة أطفال و مدرسة ابتدائية على مستوى المعتمدية والوسط (%)
       (%) </t>
    </r>
    <r>
      <rPr>
        <b/>
        <sz val="18"/>
        <rFont val="Times New Roman"/>
        <family val="1"/>
      </rPr>
      <t xml:space="preserve">Répartition des logements selon la distance séparant le logement du plus proche jardin d'enfant et école primaire   par délégation et milieu    </t>
    </r>
  </si>
  <si>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</si>
  <si>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</si>
  <si>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</si>
  <si>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</si>
  <si>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</si>
  <si>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</si>
  <si>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</si>
  <si>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</si>
  <si>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</si>
  <si>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</si>
  <si>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</si>
  <si>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</si>
  <si>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r>
      <t xml:space="preserve">أكثر من 2 كم
</t>
    </r>
    <r>
      <rPr>
        <sz val="18"/>
        <rFont val="Times New Roman"/>
        <family val="1"/>
      </rPr>
      <t xml:space="preserve">plus de 2 Km
 </t>
    </r>
  </si>
  <si>
    <r>
      <t xml:space="preserve">بين 1 و 2  كم
</t>
    </r>
    <r>
      <rPr>
        <sz val="18"/>
        <rFont val="Times New Roman"/>
        <family val="1"/>
      </rPr>
      <t xml:space="preserve">entre 1  et 2Km
 </t>
    </r>
  </si>
  <si>
    <r>
      <t xml:space="preserve">أقل من 1 كم
</t>
    </r>
    <r>
      <rPr>
        <sz val="18"/>
        <rFont val="Times New Roman"/>
        <family val="1"/>
      </rPr>
      <t>moins de 1 Km</t>
    </r>
    <r>
      <rPr>
        <b/>
        <sz val="18"/>
        <rFont val="Times New Roman"/>
        <family val="1"/>
      </rPr>
      <t xml:space="preserve">
 </t>
    </r>
  </si>
  <si>
    <r>
      <t xml:space="preserve">أقل من 1 كم
</t>
    </r>
    <r>
      <rPr>
        <sz val="18"/>
        <rFont val="Times New Roman"/>
        <family val="1"/>
      </rPr>
      <t xml:space="preserve">moins de 1 Km
 </t>
    </r>
  </si>
  <si>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</si>
  <si>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</si>
  <si>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</si>
  <si>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</si>
  <si>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</si>
  <si>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</si>
  <si>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</si>
  <si>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</si>
  <si>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</si>
  <si>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</si>
  <si>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</si>
  <si>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</si>
  <si>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</si>
  <si>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</si>
  <si>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</si>
  <si>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</si>
  <si>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</si>
  <si>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</si>
  <si>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</si>
  <si>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</si>
  <si>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</si>
  <si>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</si>
  <si>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</si>
  <si>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</si>
  <si>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</si>
  <si>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</si>
  <si>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</si>
  <si>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</si>
  <si>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</si>
  <si>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</si>
  <si>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</si>
  <si>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</si>
  <si>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</si>
  <si>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</si>
  <si>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</si>
  <si>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</si>
  <si>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</si>
  <si>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</si>
  <si>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</si>
  <si>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</si>
  <si>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</si>
  <si>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</si>
  <si>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</si>
  <si>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</si>
  <si>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</si>
  <si>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</si>
  <si>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</si>
  <si>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</si>
  <si>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</si>
  <si>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</si>
  <si>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</si>
  <si>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</si>
  <si>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</si>
  <si>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</si>
  <si>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</si>
  <si>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</si>
  <si>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</si>
  <si>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</si>
  <si>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</si>
  <si>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</si>
  <si>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</si>
  <si>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</si>
  <si>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</si>
  <si>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</si>
  <si>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</si>
  <si>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</si>
  <si>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</si>
  <si>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</si>
  <si>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</si>
  <si>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</si>
  <si>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</si>
  <si>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</si>
  <si>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</si>
  <si>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</si>
  <si>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</si>
  <si>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</si>
  <si>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</si>
  <si>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</si>
  <si>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</si>
  <si>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</si>
  <si>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</si>
  <si>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</si>
  <si>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</si>
  <si>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</si>
  <si>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</si>
  <si>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</si>
  <si>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</si>
  <si>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</si>
  <si>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</si>
  <si>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</si>
  <si>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</si>
  <si>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</si>
  <si>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</si>
  <si>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</si>
  <si>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</si>
  <si>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</si>
  <si>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</si>
  <si>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</si>
  <si>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</si>
  <si>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</si>
  <si>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</si>
  <si>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</si>
  <si>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</si>
  <si>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</si>
  <si>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</si>
  <si>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</si>
  <si>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</si>
  <si>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</si>
  <si>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</si>
  <si>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</si>
  <si>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</si>
  <si>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</si>
  <si>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</si>
  <si>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</si>
  <si>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</si>
  <si>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</si>
  <si>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</si>
  <si>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</si>
  <si>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</si>
  <si>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</si>
  <si>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</si>
  <si>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</si>
  <si>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</si>
  <si>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</si>
  <si>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</si>
  <si>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</si>
  <si>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</si>
  <si>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</si>
  <si>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</si>
  <si>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</si>
  <si>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</si>
  <si>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</si>
  <si>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</si>
  <si>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</si>
  <si>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</si>
  <si>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</si>
  <si>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</si>
  <si>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</si>
  <si>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</si>
  <si>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</si>
  <si>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</si>
  <si>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</si>
  <si>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</si>
  <si>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</si>
  <si>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</si>
  <si>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</si>
  <si>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</si>
  <si>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</si>
  <si>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</si>
  <si>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</si>
  <si>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</si>
  <si>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</si>
  <si>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</si>
  <si>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</si>
  <si>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</si>
  <si>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</si>
  <si>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</si>
  <si>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</si>
  <si>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</si>
  <si>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</si>
  <si>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</si>
  <si>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</si>
  <si>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</si>
  <si>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</si>
  <si>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</si>
  <si>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</si>
  <si>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</si>
  <si>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</si>
  <si>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</si>
  <si>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</si>
  <si>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</si>
  <si>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</si>
  <si>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</si>
  <si>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</si>
  <si>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</si>
  <si>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</si>
  <si>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</si>
  <si>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</si>
  <si>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</si>
  <si>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</si>
  <si>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</si>
  <si>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</si>
  <si>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</si>
  <si>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</si>
  <si>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</si>
  <si>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</si>
  <si>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</si>
  <si>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</si>
  <si>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</si>
  <si>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</si>
  <si>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</si>
  <si>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</si>
  <si>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</si>
  <si>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</si>
  <si>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</si>
  <si>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</si>
  <si>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</si>
  <si>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</si>
  <si>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</si>
  <si>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</si>
  <si>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</si>
  <si>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</si>
  <si>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</si>
  <si>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</si>
  <si>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</si>
  <si>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</si>
  <si>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</si>
  <si>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</si>
  <si>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</si>
  <si>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</si>
  <si>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</si>
  <si>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</si>
  <si>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</si>
  <si>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</si>
  <si>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</si>
  <si>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</si>
  <si>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</si>
  <si>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</si>
  <si>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</si>
  <si>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</si>
  <si>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</si>
  <si>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</si>
  <si>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</si>
  <si>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</si>
  <si>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</si>
  <si>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</si>
  <si>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</si>
  <si>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</si>
  <si>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</si>
  <si>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</si>
  <si>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</si>
  <si>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</si>
  <si>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</si>
  <si>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</si>
  <si>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</si>
  <si>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</si>
  <si>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</si>
  <si>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</si>
  <si>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</si>
  <si>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</si>
  <si>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</si>
  <si>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</si>
  <si>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</si>
  <si>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</si>
  <si>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</si>
  <si>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</si>
  <si>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</si>
  <si>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</si>
  <si>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</si>
  <si>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</si>
  <si>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</si>
  <si>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</si>
  <si>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</si>
  <si>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</si>
  <si>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</si>
  <si>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</si>
  <si>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</si>
  <si>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</si>
  <si>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</si>
  <si>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</si>
  <si>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</si>
  <si>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</si>
  <si>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</si>
  <si>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</si>
  <si>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</si>
  <si>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</si>
  <si>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</si>
  <si>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</si>
  <si>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</si>
  <si>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</si>
  <si>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</si>
  <si>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</si>
  <si>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</si>
  <si>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</si>
  <si>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</si>
  <si>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</si>
  <si>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</si>
  <si>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</si>
  <si>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</si>
  <si>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</si>
  <si>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</si>
  <si>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</si>
  <si>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</si>
  <si>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</si>
  <si>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</si>
  <si>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</si>
  <si>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</si>
  <si>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</si>
  <si>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</si>
  <si>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</si>
  <si>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</si>
  <si>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</si>
  <si>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</si>
  <si>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</si>
  <si>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</si>
  <si>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</si>
  <si>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</si>
  <si>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</si>
  <si>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</si>
  <si>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</si>
  <si>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</si>
  <si>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</si>
  <si>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</si>
  <si>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</si>
  <si>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</si>
  <si>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</si>
  <si>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</si>
  <si>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</si>
  <si>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</si>
  <si>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</si>
  <si>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</si>
  <si>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</si>
  <si>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</si>
  <si>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</si>
  <si>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</si>
  <si>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مجموع الذكور مجموع الوسطين                                                                                                Total Masculin  Total milieu</t>
  </si>
  <si>
    <t xml:space="preserve">مجموع الوسطين    مجموع  الجنسين                                                                                              Total milieu  Total sexe   </t>
  </si>
  <si>
    <t>مجموع الإناث  مجموع الوسطين                                                                                          Total Féminin  Total milieu</t>
  </si>
  <si>
    <t xml:space="preserve">      وسط غير بلدي  إناث                                                                                                   Milieu non Communal  Féminin</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</si>
  <si>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</si>
  <si>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</si>
  <si>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</si>
  <si>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</si>
  <si>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</si>
  <si>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</si>
  <si>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</si>
  <si>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</si>
  <si>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 xml:space="preserve">            وسط غير بلدي  مجموع الجنسين                                                                Milieu non Communal  Total sexe                                   </t>
  </si>
  <si>
    <t>مجموع الإناث  مجموع الوسطين                                                                                                  Total Féminin  Total milieu</t>
  </si>
  <si>
    <t>مجموع الذكور مجموع الوسطين                                                                                                      Total Masculin  Total milieu</t>
  </si>
  <si>
    <t xml:space="preserve">     وسط  بلدي  ذكور                                                                                                             Milieu Communal  Masculin</t>
  </si>
  <si>
    <t xml:space="preserve">                     وسط  بلدي إناث                                                                                                    Milieu Communal  Féminin</t>
  </si>
  <si>
    <t xml:space="preserve">                 وسط غير بلدي  ذكور                                                                                           Milieu non Communal  Masculin</t>
  </si>
  <si>
    <t>مجموع الذكور مجموع الوسطين                                                                                                  Total Masculin  Total milieu</t>
  </si>
  <si>
    <t xml:space="preserve">                 وسط غير بلدي  ذكور                                                                                   Milieu non Communal  Masculin</t>
  </si>
  <si>
    <t xml:space="preserve">     وسط  بلدي  ذكور                                                                                                            Milieu Communal  Masculin</t>
  </si>
  <si>
    <t>مجموع الإناث  مجموع الوسطين                                                                                                    Total Féminin  Total milieu</t>
  </si>
  <si>
    <t>مجموع الإناث  مجموع الوسطين                                                                                                                     Total Féminin  Total milieu</t>
  </si>
  <si>
    <t xml:space="preserve">                 وسط غير بلدي  مجموع الجنسين                                                                                              Milieu non Communal  Total sexe                                   </t>
  </si>
  <si>
    <t>مجموع الذكور مجموع الوسطين                                                                                                                     Total Masculin  Total milieu</t>
  </si>
  <si>
    <t>مجموع الإناث  مجموع الوسطين                                                                                                                            Total Féminin  Total milieu</t>
  </si>
  <si>
    <t xml:space="preserve">     وسط  بلدي  ذكور                                                                                                                                           Milieu Communal  Masculin</t>
  </si>
  <si>
    <t xml:space="preserve">                     وسط  بلدي إناث                                                                                                                               Milieu Communal  Féminin</t>
  </si>
  <si>
    <t xml:space="preserve">      وسط غير بلدي  إناث                                                                                                                             Milieu non Communal  Féminin</t>
  </si>
  <si>
    <t xml:space="preserve">التوزيع النسبي للسكان المشتغلين 15 سنة فما فوق  حسب قطاع النشاط وسط غير بلدي  إناث  على مستوى المعتمدية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</si>
</sst>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60">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sz val="14"/>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sz val="18"/>
      <color theme="1"/>
      <name val="Calibri"/>
      <family val="2"/>
      <scheme val="minor"/>
    </font>
    <font>
      <b/>
      <sz val="14"/>
      <color theme="1"/>
      <name val="Times New Roman"/>
      <family val="1"/>
    </font>
    <font>
      <sz val="14"/>
      <color theme="1"/>
      <name val="Times New Roman"/>
      <family val="1"/>
    </font>
    <font>
      <b/>
      <sz val="14"/>
      <color theme="0"/>
      <name val="Times New Roman"/>
      <family val="1"/>
    </font>
    <font>
      <sz val="14"/>
      <color theme="0"/>
      <name val="Times New Roman"/>
      <family val="1"/>
    </font>
    <font>
      <b/>
      <sz val="11"/>
      <color theme="0"/>
      <name val="Calibri"/>
      <family val="2"/>
      <scheme val="minor"/>
    </font>
    <font>
      <b/>
      <sz val="18"/>
      <color theme="0"/>
      <name val="Times New Roman"/>
      <family val="1"/>
    </font>
    <font>
      <sz val="11"/>
      <color indexed="9"/>
      <name val="Myriad Pro"/>
      <family val="2"/>
    </font>
    <font>
      <sz val="10"/>
      <name val="Arial"/>
      <family val="2"/>
    </font>
    <font>
      <b/>
      <sz val="18"/>
      <name val="Times New Roman"/>
      <family val="1"/>
    </font>
    <font>
      <b/>
      <sz val="20"/>
      <color rgb="FFFF0000"/>
      <name val="Times New Roman"/>
      <family val="1"/>
    </font>
    <font>
      <b/>
      <sz val="20"/>
      <color theme="1"/>
      <name val="Times New Roman"/>
      <family val="1"/>
    </font>
    <font>
      <b/>
      <sz val="20"/>
      <name val="Times New Roman"/>
      <family val="1"/>
    </font>
    <font>
      <sz val="20"/>
      <color theme="1"/>
      <name val="Calibri"/>
      <family val="2"/>
      <scheme val="minor"/>
    </font>
    <font>
      <b/>
      <sz val="16"/>
      <name val="Times New Roman"/>
      <family val="1"/>
    </font>
    <font>
      <sz val="16"/>
      <color theme="0"/>
      <name val="Times New Roman"/>
      <family val="1"/>
    </font>
    <font>
      <sz val="14"/>
      <color indexed="8"/>
      <name val="Times New Roman"/>
      <family val="1"/>
    </font>
    <font>
      <b/>
      <sz val="14"/>
      <color indexed="8"/>
      <name val="Times New Roman"/>
      <family val="1"/>
    </font>
    <font>
      <sz val="20"/>
      <name val="Arial"/>
      <family val="2"/>
    </font>
    <font>
      <sz val="16"/>
      <name val="Arial"/>
      <family val="2"/>
    </font>
    <font>
      <sz val="18"/>
      <color theme="0"/>
      <name val="Times New Roman"/>
      <family val="1"/>
    </font>
    <font>
      <sz val="14"/>
      <name val="Arial"/>
      <family val="2"/>
    </font>
    <font>
      <b/>
      <sz val="16"/>
      <color indexed="8"/>
      <name val="Times New Roman"/>
      <family val="1"/>
    </font>
    <font>
      <sz val="16"/>
      <color indexed="8"/>
      <name val="Times New Roman"/>
      <family val="1"/>
    </font>
    <font>
      <sz val="18"/>
      <name val="Arial"/>
      <family val="2"/>
    </font>
    <font>
      <sz val="18"/>
      <color theme="1"/>
      <name val="Times New Roman"/>
      <family val="1"/>
    </font>
    <font>
      <sz val="11"/>
      <color theme="1"/>
      <name val="Times New Roman"/>
      <family val="1"/>
    </font>
    <font>
      <b/>
      <sz val="11"/>
      <color theme="1"/>
      <name val="Times New Roman"/>
      <family val="1"/>
    </font>
    <font>
      <b/>
      <sz val="18"/>
      <color indexed="9"/>
      <name val="Times New Roman"/>
      <family val="1"/>
    </font>
    <font>
      <sz val="18"/>
      <name val="Times New Roman"/>
      <family val="1"/>
    </font>
    <font>
      <b/>
      <sz val="10"/>
      <name val="Arial"/>
      <family val="2"/>
    </font>
    <font>
      <b/>
      <sz val="18"/>
      <color indexed="8"/>
      <name val="Times New Roman"/>
      <family val="1"/>
    </font>
    <font>
      <sz val="18"/>
      <color indexed="8"/>
      <name val="Times New Roman"/>
      <family val="1"/>
    </font>
    <font>
      <b/>
      <sz val="18"/>
      <color theme="1"/>
      <name val="Times New Roman"/>
      <family val="1"/>
    </font>
    <font>
      <b/>
      <sz val="14"/>
      <color theme="1"/>
      <name val="Calibri"/>
      <family val="2"/>
      <scheme val="minor"/>
    </font>
    <font>
      <b/>
      <sz val="36"/>
      <color theme="5" tint="-0.249977111117893"/>
      <name val="Times New Roman"/>
      <family val="1"/>
    </font>
    <font>
      <sz val="16"/>
      <color theme="1"/>
      <name val="Calibri"/>
      <family val="2"/>
      <scheme val="minor"/>
    </font>
    <font>
      <sz val="12"/>
      <color theme="1"/>
      <name val="Calibri"/>
      <family val="2"/>
      <scheme val="minor"/>
    </font>
    <font>
      <b/>
      <sz val="18"/>
      <color rgb="FFFF0000"/>
      <name val="Times New Roman"/>
      <family val="1"/>
    </font>
    <font>
      <sz val="12"/>
      <color theme="1"/>
      <name val="Times New Roman"/>
      <family val="1"/>
    </font>
    <font>
      <sz val="13"/>
      <color theme="1"/>
      <name val="Times New Roman"/>
      <family val="1"/>
    </font>
    <font>
      <b/>
      <sz val="13"/>
      <color theme="1"/>
      <name val="Times New Roman"/>
      <family val="1"/>
    </font>
    <font>
      <b/>
      <sz val="12"/>
      <color theme="1"/>
      <name val="Times New Roman"/>
      <family val="1"/>
    </font>
    <font>
      <b/>
      <sz val="13"/>
      <color theme="0"/>
      <name val="Times New Roman"/>
      <family val="1"/>
    </font>
    <font>
      <b/>
      <sz val="16"/>
      <color rgb="FFFF0000"/>
      <name val="Times New Roman"/>
      <family val="1"/>
    </font>
    <font>
      <u/>
      <sz val="11"/>
      <color theme="10"/>
      <name val="Calibri"/>
      <family val="2"/>
      <charset val="178"/>
      <scheme val="minor"/>
    </font>
  </fonts>
  <fills count="24">
    <fill>
      <patternFill patternType="none"/>
    </fill>
    <fill>
      <patternFill patternType="gray125"/>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indexed="16"/>
        <bgColor indexed="10"/>
      </patternFill>
    </fill>
    <fill>
      <patternFill patternType="solid">
        <fgColor theme="5" tint="0.59999389629810485"/>
        <bgColor indexed="29"/>
      </patternFill>
    </fill>
    <fill>
      <patternFill patternType="solid">
        <fgColor theme="5" tint="0.59999389629810485"/>
        <bgColor indexed="45"/>
      </patternFill>
    </fill>
    <fill>
      <patternFill patternType="solid">
        <fgColor theme="5" tint="-0.249977111117893"/>
        <bgColor indexed="29"/>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59999389629810485"/>
        <bgColor indexed="47"/>
      </patternFill>
    </fill>
    <fill>
      <patternFill patternType="solid">
        <fgColor theme="5" tint="-0.249977111117893"/>
        <bgColor indexed="22"/>
      </patternFill>
    </fill>
    <fill>
      <patternFill patternType="solid">
        <fgColor theme="0"/>
        <bgColor indexed="22"/>
      </patternFill>
    </fill>
    <fill>
      <patternFill patternType="solid">
        <fgColor theme="5" tint="0.39997558519241921"/>
        <bgColor indexed="47"/>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50">
    <border>
      <left/>
      <right/>
      <top/>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0"/>
      </left>
      <right style="medium">
        <color theme="0"/>
      </right>
      <top style="medium">
        <color theme="0"/>
      </top>
      <bottom/>
      <diagonal/>
    </border>
    <border>
      <left/>
      <right/>
      <top/>
      <bottom style="thin">
        <color theme="0"/>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style="medium">
        <color theme="0"/>
      </top>
      <bottom/>
      <diagonal/>
    </border>
    <border>
      <left/>
      <right style="thin">
        <color theme="0"/>
      </right>
      <top/>
      <bottom/>
      <diagonal/>
    </border>
    <border>
      <left style="medium">
        <color theme="0"/>
      </left>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style="thin">
        <color theme="0"/>
      </left>
      <right style="thin">
        <color indexed="9"/>
      </right>
      <top/>
      <bottom/>
      <diagonal/>
    </border>
    <border>
      <left style="thin">
        <color indexed="9"/>
      </left>
      <right style="thin">
        <color indexed="9"/>
      </right>
      <top/>
      <bottom/>
      <diagonal/>
    </border>
    <border>
      <left style="thin">
        <color indexed="9"/>
      </left>
      <right style="thin">
        <color theme="0"/>
      </right>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right/>
      <top/>
      <bottom style="medium">
        <color theme="0"/>
      </bottom>
      <diagonal/>
    </border>
    <border>
      <left style="thin">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thin">
        <color theme="0"/>
      </left>
      <right style="thin">
        <color theme="0"/>
      </right>
      <top style="medium">
        <color theme="0"/>
      </top>
      <bottom/>
      <diagonal/>
    </border>
    <border>
      <left style="thin">
        <color theme="0"/>
      </left>
      <right style="thin">
        <color theme="0"/>
      </right>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0" fontId="6" fillId="0" borderId="0"/>
    <xf numFmtId="0" fontId="5" fillId="0" borderId="0"/>
    <xf numFmtId="0" fontId="13" fillId="0" borderId="0"/>
    <xf numFmtId="0" fontId="5" fillId="0" borderId="0"/>
    <xf numFmtId="0" fontId="5" fillId="0" borderId="0"/>
    <xf numFmtId="0" fontId="5" fillId="0" borderId="0"/>
    <xf numFmtId="0" fontId="21" fillId="6" borderId="0">
      <alignment horizontal="center" vertical="center" wrapText="1"/>
    </xf>
    <xf numFmtId="0" fontId="22" fillId="0" borderId="0"/>
    <xf numFmtId="0" fontId="4" fillId="0" borderId="0"/>
    <xf numFmtId="0" fontId="3" fillId="0" borderId="0"/>
    <xf numFmtId="0" fontId="2" fillId="0" borderId="0"/>
    <xf numFmtId="0" fontId="1" fillId="0" borderId="0"/>
    <xf numFmtId="0" fontId="1" fillId="0" borderId="0"/>
    <xf numFmtId="0" fontId="59" fillId="0" borderId="0" applyNumberFormat="0" applyFill="0" applyBorder="0" applyAlignment="0" applyProtection="0"/>
  </cellStyleXfs>
  <cellXfs count="653">
    <xf numFmtId="0" fontId="0" fillId="0" borderId="0" xfId="0"/>
    <xf numFmtId="0" fontId="6" fillId="0" borderId="0" xfId="1"/>
    <xf numFmtId="0" fontId="8" fillId="0" borderId="0" xfId="1" applyFont="1"/>
    <xf numFmtId="0" fontId="10" fillId="0" borderId="0" xfId="1" applyFont="1" applyAlignment="1">
      <alignment vertical="center"/>
    </xf>
    <xf numFmtId="0" fontId="9" fillId="0" borderId="0" xfId="1" applyFont="1" applyAlignment="1">
      <alignment horizontal="right" vertical="center"/>
    </xf>
    <xf numFmtId="0" fontId="9" fillId="0" borderId="0" xfId="1" applyFont="1" applyAlignment="1">
      <alignment horizontal="left" vertical="center"/>
    </xf>
    <xf numFmtId="0" fontId="7" fillId="0" borderId="0" xfId="1" applyFont="1"/>
    <xf numFmtId="0" fontId="14" fillId="0" borderId="0" xfId="1" applyFont="1"/>
    <xf numFmtId="165" fontId="6" fillId="0" borderId="0" xfId="1" applyNumberFormat="1"/>
    <xf numFmtId="0" fontId="16" fillId="0" borderId="0" xfId="1" applyFont="1" applyAlignment="1">
      <alignment vertical="center"/>
    </xf>
    <xf numFmtId="0" fontId="15" fillId="0" borderId="0" xfId="1" applyFont="1" applyAlignment="1">
      <alignment horizontal="left" vertical="center"/>
    </xf>
    <xf numFmtId="0" fontId="15" fillId="0" borderId="0" xfId="1" applyFont="1" applyAlignment="1">
      <alignment horizontal="right" vertical="center"/>
    </xf>
    <xf numFmtId="0" fontId="17" fillId="5" borderId="2" xfId="1" applyFont="1" applyFill="1" applyBorder="1" applyAlignment="1">
      <alignment horizontal="right" vertical="center"/>
    </xf>
    <xf numFmtId="0" fontId="17" fillId="5" borderId="3" xfId="1" applyFont="1" applyFill="1" applyBorder="1" applyAlignment="1">
      <alignment vertical="center"/>
    </xf>
    <xf numFmtId="165" fontId="17" fillId="5" borderId="3" xfId="1" applyNumberFormat="1" applyFont="1" applyFill="1" applyBorder="1" applyAlignment="1">
      <alignment vertical="center"/>
    </xf>
    <xf numFmtId="0" fontId="17" fillId="5" borderId="4" xfId="1" applyFont="1" applyFill="1" applyBorder="1" applyAlignment="1">
      <alignment horizontal="left" vertical="center"/>
    </xf>
    <xf numFmtId="0" fontId="7" fillId="5" borderId="0" xfId="1" applyFont="1" applyFill="1"/>
    <xf numFmtId="0" fontId="18" fillId="5" borderId="3" xfId="1" applyFont="1" applyFill="1" applyBorder="1" applyAlignment="1">
      <alignment vertical="center"/>
    </xf>
    <xf numFmtId="165" fontId="18" fillId="5" borderId="3" xfId="1" applyNumberFormat="1" applyFont="1" applyFill="1" applyBorder="1" applyAlignment="1">
      <alignment vertical="center"/>
    </xf>
    <xf numFmtId="0" fontId="6" fillId="5" borderId="0" xfId="1" applyFill="1"/>
    <xf numFmtId="0" fontId="12" fillId="5" borderId="2" xfId="1" applyFont="1" applyFill="1" applyBorder="1" applyAlignment="1">
      <alignment horizontal="right" vertical="center"/>
    </xf>
    <xf numFmtId="165" fontId="12" fillId="5" borderId="3" xfId="1" applyNumberFormat="1" applyFont="1" applyFill="1" applyBorder="1" applyAlignment="1">
      <alignment vertical="center"/>
    </xf>
    <xf numFmtId="0" fontId="12" fillId="5" borderId="4" xfId="1" applyFont="1" applyFill="1" applyBorder="1" applyAlignment="1">
      <alignment horizontal="left" vertical="center"/>
    </xf>
    <xf numFmtId="164" fontId="12" fillId="5" borderId="3" xfId="1" applyNumberFormat="1" applyFont="1" applyFill="1" applyBorder="1" applyAlignment="1">
      <alignment vertical="center"/>
    </xf>
    <xf numFmtId="0" fontId="12" fillId="5" borderId="0" xfId="1" applyFont="1" applyFill="1" applyBorder="1" applyAlignment="1">
      <alignment horizontal="right" vertical="center"/>
    </xf>
    <xf numFmtId="164" fontId="12" fillId="5" borderId="0" xfId="1" applyNumberFormat="1" applyFont="1" applyFill="1" applyBorder="1" applyAlignment="1">
      <alignment vertical="center"/>
    </xf>
    <xf numFmtId="165" fontId="12" fillId="5" borderId="0" xfId="1" applyNumberFormat="1" applyFont="1" applyFill="1" applyBorder="1" applyAlignment="1">
      <alignment vertical="center"/>
    </xf>
    <xf numFmtId="0" fontId="12" fillId="5" borderId="0" xfId="1" applyFont="1" applyFill="1" applyBorder="1" applyAlignment="1">
      <alignment horizontal="left" vertical="center"/>
    </xf>
    <xf numFmtId="0" fontId="12" fillId="5" borderId="0" xfId="1" applyFont="1" applyFill="1" applyBorder="1" applyAlignment="1">
      <alignment vertical="center"/>
    </xf>
    <xf numFmtId="165" fontId="10" fillId="0" borderId="0" xfId="1" applyNumberFormat="1" applyFont="1" applyAlignment="1">
      <alignment vertical="center"/>
    </xf>
    <xf numFmtId="0" fontId="19" fillId="0" borderId="0" xfId="1" applyFont="1"/>
    <xf numFmtId="164" fontId="9" fillId="5" borderId="0" xfId="0" applyNumberFormat="1" applyFont="1" applyFill="1" applyBorder="1" applyAlignment="1">
      <alignment vertical="center"/>
    </xf>
    <xf numFmtId="165" fontId="9" fillId="5" borderId="0" xfId="0" applyNumberFormat="1" applyFont="1" applyFill="1" applyBorder="1" applyAlignment="1">
      <alignment vertical="center"/>
    </xf>
    <xf numFmtId="164" fontId="12" fillId="5" borderId="0" xfId="0" applyNumberFormat="1" applyFont="1" applyFill="1" applyBorder="1" applyAlignment="1">
      <alignment vertical="center"/>
    </xf>
    <xf numFmtId="165" fontId="12" fillId="5" borderId="0" xfId="0" applyNumberFormat="1" applyFont="1" applyFill="1" applyBorder="1" applyAlignment="1">
      <alignment vertical="center"/>
    </xf>
    <xf numFmtId="0" fontId="19" fillId="5" borderId="0" xfId="1" applyFont="1" applyFill="1"/>
    <xf numFmtId="0" fontId="9" fillId="0" borderId="0" xfId="1" applyFont="1" applyAlignment="1">
      <alignment vertical="center"/>
    </xf>
    <xf numFmtId="165" fontId="7" fillId="0" borderId="0" xfId="1" applyNumberFormat="1" applyFont="1"/>
    <xf numFmtId="0" fontId="23" fillId="7" borderId="1" xfId="3" applyFont="1" applyFill="1" applyBorder="1" applyAlignment="1">
      <alignment horizontal="center" vertical="center" wrapText="1"/>
    </xf>
    <xf numFmtId="0" fontId="20" fillId="9" borderId="5" xfId="3" applyFont="1" applyFill="1" applyBorder="1" applyAlignment="1">
      <alignment horizontal="right" vertical="center" wrapText="1"/>
    </xf>
    <xf numFmtId="0" fontId="20" fillId="9" borderId="5" xfId="3" applyFont="1" applyFill="1" applyBorder="1" applyAlignment="1">
      <alignment horizontal="left" vertical="center" wrapText="1"/>
    </xf>
    <xf numFmtId="0" fontId="20" fillId="9" borderId="1" xfId="3" applyFont="1" applyFill="1" applyBorder="1" applyAlignment="1">
      <alignment vertical="center" wrapText="1"/>
    </xf>
    <xf numFmtId="0" fontId="20" fillId="9" borderId="1" xfId="3" applyFont="1" applyFill="1" applyBorder="1" applyAlignment="1">
      <alignment horizontal="left" vertical="center" wrapText="1"/>
    </xf>
    <xf numFmtId="0" fontId="23" fillId="7" borderId="1" xfId="3" applyFont="1" applyFill="1" applyBorder="1" applyAlignment="1">
      <alignment horizontal="center" vertical="top" wrapText="1"/>
    </xf>
    <xf numFmtId="0" fontId="6" fillId="0" borderId="0" xfId="1" applyAlignment="1">
      <alignment vertical="top"/>
    </xf>
    <xf numFmtId="0" fontId="27" fillId="0" borderId="0" xfId="1" applyFont="1"/>
    <xf numFmtId="0" fontId="9" fillId="4" borderId="5" xfId="1" applyFont="1" applyFill="1" applyBorder="1" applyAlignment="1">
      <alignment horizontal="right" vertical="center"/>
    </xf>
    <xf numFmtId="164" fontId="10" fillId="4" borderId="5" xfId="1" applyNumberFormat="1" applyFont="1" applyFill="1" applyBorder="1" applyAlignment="1">
      <alignment horizontal="right" vertical="center" indent="1"/>
    </xf>
    <xf numFmtId="2" fontId="10" fillId="4" borderId="5" xfId="1" applyNumberFormat="1" applyFont="1" applyFill="1" applyBorder="1" applyAlignment="1">
      <alignment horizontal="right" vertical="center" indent="1"/>
    </xf>
    <xf numFmtId="164" fontId="9" fillId="4" borderId="5" xfId="1" applyNumberFormat="1" applyFont="1" applyFill="1" applyBorder="1" applyAlignment="1">
      <alignment horizontal="left" vertical="center"/>
    </xf>
    <xf numFmtId="0" fontId="9" fillId="0" borderId="5" xfId="1" applyFont="1" applyBorder="1" applyAlignment="1">
      <alignment horizontal="right" vertical="center"/>
    </xf>
    <xf numFmtId="164" fontId="10" fillId="0" borderId="5" xfId="1" applyNumberFormat="1" applyFont="1" applyBorder="1" applyAlignment="1">
      <alignment horizontal="right" vertical="center" indent="1"/>
    </xf>
    <xf numFmtId="2" fontId="10" fillId="0" borderId="5" xfId="1" applyNumberFormat="1" applyFont="1" applyBorder="1" applyAlignment="1">
      <alignment horizontal="right" vertical="center" indent="1"/>
    </xf>
    <xf numFmtId="164" fontId="9" fillId="0" borderId="5" xfId="1" applyNumberFormat="1" applyFont="1" applyBorder="1" applyAlignment="1">
      <alignment horizontal="left" vertical="center"/>
    </xf>
    <xf numFmtId="0" fontId="9" fillId="4" borderId="5" xfId="1" applyFont="1" applyFill="1" applyBorder="1" applyAlignment="1">
      <alignment horizontal="left" vertical="center"/>
    </xf>
    <xf numFmtId="0" fontId="9" fillId="0" borderId="5" xfId="1" applyFont="1" applyBorder="1" applyAlignment="1">
      <alignment horizontal="left" vertical="center"/>
    </xf>
    <xf numFmtId="0" fontId="9" fillId="3" borderId="5" xfId="1" applyFont="1" applyFill="1" applyBorder="1" applyAlignment="1">
      <alignment horizontal="right" vertical="center"/>
    </xf>
    <xf numFmtId="0" fontId="9" fillId="3" borderId="5" xfId="1" applyFont="1" applyFill="1" applyBorder="1" applyAlignment="1">
      <alignment horizontal="right" vertical="center" indent="1"/>
    </xf>
    <xf numFmtId="2" fontId="9" fillId="3" borderId="5" xfId="1" applyNumberFormat="1" applyFont="1" applyFill="1" applyBorder="1" applyAlignment="1">
      <alignment horizontal="right" vertical="center" indent="1"/>
    </xf>
    <xf numFmtId="0" fontId="9" fillId="3" borderId="5" xfId="1" applyFont="1" applyFill="1" applyBorder="1" applyAlignment="1">
      <alignment horizontal="left" vertical="center"/>
    </xf>
    <xf numFmtId="0" fontId="12" fillId="2" borderId="5" xfId="1" applyFont="1" applyFill="1" applyBorder="1" applyAlignment="1">
      <alignment horizontal="right" vertical="center"/>
    </xf>
    <xf numFmtId="164" fontId="12" fillId="2" borderId="5" xfId="1" applyNumberFormat="1" applyFont="1" applyFill="1" applyBorder="1" applyAlignment="1">
      <alignment horizontal="right" vertical="center" indent="1"/>
    </xf>
    <xf numFmtId="2" fontId="12" fillId="2" borderId="5" xfId="1" applyNumberFormat="1" applyFont="1" applyFill="1" applyBorder="1" applyAlignment="1">
      <alignment horizontal="right" vertical="center" indent="1"/>
    </xf>
    <xf numFmtId="0" fontId="12" fillId="2" borderId="5" xfId="1" applyFont="1" applyFill="1" applyBorder="1" applyAlignment="1">
      <alignment horizontal="left" vertical="center"/>
    </xf>
    <xf numFmtId="164" fontId="9" fillId="3" borderId="5" xfId="1" applyNumberFormat="1" applyFont="1" applyFill="1" applyBorder="1" applyAlignment="1">
      <alignment horizontal="right" vertical="center" indent="1"/>
    </xf>
    <xf numFmtId="0" fontId="10" fillId="4" borderId="5" xfId="1" applyFont="1" applyFill="1" applyBorder="1" applyAlignment="1">
      <alignment horizontal="right" vertical="center" indent="1"/>
    </xf>
    <xf numFmtId="0" fontId="10" fillId="0" borderId="5" xfId="1" applyFont="1" applyBorder="1" applyAlignment="1">
      <alignment horizontal="right" vertical="center" indent="1"/>
    </xf>
    <xf numFmtId="0" fontId="12" fillId="2" borderId="5" xfId="1" applyFont="1" applyFill="1" applyBorder="1" applyAlignment="1">
      <alignment horizontal="right" vertical="center" indent="1"/>
    </xf>
    <xf numFmtId="164" fontId="10" fillId="4" borderId="5" xfId="1" quotePrefix="1" applyNumberFormat="1" applyFont="1" applyFill="1" applyBorder="1" applyAlignment="1">
      <alignment horizontal="right" vertical="center" indent="1"/>
    </xf>
    <xf numFmtId="0" fontId="9" fillId="4" borderId="1" xfId="1" applyFont="1" applyFill="1" applyBorder="1" applyAlignment="1">
      <alignment horizontal="right" vertical="center"/>
    </xf>
    <xf numFmtId="164" fontId="10" fillId="4" borderId="1" xfId="1" applyNumberFormat="1" applyFont="1" applyFill="1" applyBorder="1" applyAlignment="1">
      <alignment horizontal="right" vertical="center" indent="1"/>
    </xf>
    <xf numFmtId="2" fontId="10" fillId="4" borderId="1" xfId="1" applyNumberFormat="1" applyFont="1" applyFill="1" applyBorder="1" applyAlignment="1">
      <alignment horizontal="right" vertical="center" indent="1"/>
    </xf>
    <xf numFmtId="164" fontId="9" fillId="4" borderId="1" xfId="1" applyNumberFormat="1" applyFont="1" applyFill="1" applyBorder="1" applyAlignment="1">
      <alignment horizontal="left" vertical="center"/>
    </xf>
    <xf numFmtId="0" fontId="9" fillId="0" borderId="1" xfId="1" applyFont="1" applyBorder="1" applyAlignment="1">
      <alignment horizontal="right" vertical="center"/>
    </xf>
    <xf numFmtId="164" fontId="10" fillId="0" borderId="1" xfId="1" applyNumberFormat="1" applyFont="1" applyBorder="1" applyAlignment="1">
      <alignment horizontal="right" vertical="center" indent="1"/>
    </xf>
    <xf numFmtId="2" fontId="10" fillId="0" borderId="1" xfId="1" applyNumberFormat="1" applyFont="1" applyBorder="1" applyAlignment="1">
      <alignment horizontal="right" vertical="center" indent="1"/>
    </xf>
    <xf numFmtId="164" fontId="9" fillId="0" borderId="1" xfId="1" applyNumberFormat="1" applyFont="1" applyBorder="1" applyAlignment="1">
      <alignment horizontal="left" vertical="center"/>
    </xf>
    <xf numFmtId="0" fontId="9" fillId="0" borderId="1" xfId="1" applyFont="1" applyBorder="1" applyAlignment="1">
      <alignment horizontal="left" vertical="center"/>
    </xf>
    <xf numFmtId="0" fontId="9" fillId="3" borderId="1" xfId="1" applyFont="1" applyFill="1" applyBorder="1" applyAlignment="1">
      <alignment horizontal="right" vertical="center"/>
    </xf>
    <xf numFmtId="164" fontId="9" fillId="3" borderId="1" xfId="1" applyNumberFormat="1" applyFont="1" applyFill="1" applyBorder="1" applyAlignment="1">
      <alignment horizontal="right" vertical="center" indent="1"/>
    </xf>
    <xf numFmtId="2" fontId="9" fillId="3" borderId="1" xfId="1" applyNumberFormat="1" applyFont="1" applyFill="1" applyBorder="1" applyAlignment="1">
      <alignment horizontal="right" vertical="center" indent="1"/>
    </xf>
    <xf numFmtId="0" fontId="9" fillId="3" borderId="1" xfId="1" applyFont="1" applyFill="1" applyBorder="1" applyAlignment="1">
      <alignment horizontal="left" vertical="center"/>
    </xf>
    <xf numFmtId="0" fontId="12" fillId="2" borderId="1" xfId="1" applyFont="1" applyFill="1" applyBorder="1" applyAlignment="1">
      <alignment horizontal="right" vertical="center"/>
    </xf>
    <xf numFmtId="164" fontId="12" fillId="2" borderId="6" xfId="1" applyNumberFormat="1" applyFont="1" applyFill="1" applyBorder="1" applyAlignment="1">
      <alignment horizontal="right" vertical="center" indent="1"/>
    </xf>
    <xf numFmtId="2" fontId="12" fillId="2" borderId="6" xfId="1" applyNumberFormat="1" applyFont="1" applyFill="1" applyBorder="1" applyAlignment="1">
      <alignment horizontal="right" vertical="center" indent="1"/>
    </xf>
    <xf numFmtId="0" fontId="12" fillId="2" borderId="1" xfId="1" applyFont="1" applyFill="1" applyBorder="1" applyAlignment="1">
      <alignment horizontal="left" vertical="center"/>
    </xf>
    <xf numFmtId="164" fontId="12" fillId="2" borderId="1" xfId="1" applyNumberFormat="1" applyFont="1" applyFill="1" applyBorder="1" applyAlignment="1">
      <alignment horizontal="right" vertical="center" indent="1"/>
    </xf>
    <xf numFmtId="2" fontId="12" fillId="2" borderId="1" xfId="1" applyNumberFormat="1" applyFont="1" applyFill="1" applyBorder="1" applyAlignment="1">
      <alignment horizontal="right" vertical="center" indent="1"/>
    </xf>
    <xf numFmtId="164" fontId="12" fillId="5" borderId="0" xfId="1" applyNumberFormat="1" applyFont="1" applyFill="1" applyBorder="1" applyAlignment="1">
      <alignment horizontal="right" vertical="center" indent="1"/>
    </xf>
    <xf numFmtId="2" fontId="12" fillId="5" borderId="0" xfId="1" applyNumberFormat="1" applyFont="1" applyFill="1" applyBorder="1" applyAlignment="1">
      <alignment horizontal="right" vertical="center" indent="1"/>
    </xf>
    <xf numFmtId="0" fontId="10" fillId="4" borderId="1" xfId="1" applyFont="1" applyFill="1" applyBorder="1" applyAlignment="1">
      <alignment horizontal="right" vertical="center" indent="1"/>
    </xf>
    <xf numFmtId="0" fontId="9" fillId="4" borderId="1" xfId="1" applyFont="1" applyFill="1" applyBorder="1" applyAlignment="1">
      <alignment horizontal="left" vertical="center"/>
    </xf>
    <xf numFmtId="0" fontId="10" fillId="0" borderId="1" xfId="1" applyFont="1" applyBorder="1" applyAlignment="1">
      <alignment horizontal="right" vertical="center" indent="1"/>
    </xf>
    <xf numFmtId="0" fontId="9" fillId="3" borderId="1" xfId="1" applyFont="1" applyFill="1" applyBorder="1" applyAlignment="1">
      <alignment horizontal="right" vertical="center" indent="1"/>
    </xf>
    <xf numFmtId="0" fontId="12" fillId="2" borderId="1" xfId="1" applyFont="1" applyFill="1" applyBorder="1" applyAlignment="1">
      <alignment horizontal="right" vertical="center" indent="1"/>
    </xf>
    <xf numFmtId="0" fontId="12" fillId="2" borderId="6" xfId="1" applyFont="1" applyFill="1" applyBorder="1" applyAlignment="1">
      <alignment horizontal="right" vertical="center" indent="1"/>
    </xf>
    <xf numFmtId="0" fontId="10" fillId="4" borderId="1" xfId="1" quotePrefix="1" applyFont="1" applyFill="1" applyBorder="1" applyAlignment="1">
      <alignment horizontal="right" vertical="center" indent="1"/>
    </xf>
    <xf numFmtId="164" fontId="12" fillId="2" borderId="1" xfId="0" applyNumberFormat="1" applyFont="1" applyFill="1" applyBorder="1" applyAlignment="1">
      <alignment horizontal="right" vertical="center" indent="1"/>
    </xf>
    <xf numFmtId="2" fontId="12" fillId="2" borderId="1" xfId="0" applyNumberFormat="1" applyFont="1" applyFill="1" applyBorder="1" applyAlignment="1">
      <alignment horizontal="right" vertical="center" indent="1"/>
    </xf>
    <xf numFmtId="164" fontId="10" fillId="4" borderId="1" xfId="1" quotePrefix="1" applyNumberFormat="1" applyFont="1" applyFill="1" applyBorder="1" applyAlignment="1">
      <alignment horizontal="right" vertical="center" indent="1"/>
    </xf>
    <xf numFmtId="0" fontId="28" fillId="8" borderId="1" xfId="3" applyFont="1" applyFill="1" applyBorder="1" applyAlignment="1">
      <alignment horizontal="center" vertical="top" wrapText="1"/>
    </xf>
    <xf numFmtId="2" fontId="10" fillId="3" borderId="1" xfId="1" applyNumberFormat="1" applyFont="1" applyFill="1" applyBorder="1" applyAlignment="1">
      <alignment horizontal="right" vertical="center" indent="1"/>
    </xf>
    <xf numFmtId="0" fontId="9" fillId="4" borderId="1" xfId="1" applyFont="1" applyFill="1" applyBorder="1" applyAlignment="1">
      <alignment vertical="center"/>
    </xf>
    <xf numFmtId="0" fontId="9" fillId="0" borderId="1" xfId="1" applyFont="1" applyBorder="1" applyAlignment="1">
      <alignment vertical="center"/>
    </xf>
    <xf numFmtId="2" fontId="10" fillId="0" borderId="1" xfId="1" applyNumberFormat="1" applyFont="1" applyFill="1" applyBorder="1" applyAlignment="1">
      <alignment horizontal="right" vertical="center" indent="1"/>
    </xf>
    <xf numFmtId="164" fontId="29" fillId="2" borderId="1" xfId="1" applyNumberFormat="1" applyFont="1" applyFill="1" applyBorder="1" applyAlignment="1">
      <alignment horizontal="right" vertical="center" indent="1"/>
    </xf>
    <xf numFmtId="0" fontId="28" fillId="3" borderId="1" xfId="1" applyFont="1" applyFill="1" applyBorder="1" applyAlignment="1">
      <alignment horizontal="right" vertical="center"/>
    </xf>
    <xf numFmtId="164" fontId="28" fillId="3" borderId="1" xfId="1" applyNumberFormat="1" applyFont="1" applyFill="1" applyBorder="1" applyAlignment="1">
      <alignment horizontal="right" vertical="center" indent="1"/>
    </xf>
    <xf numFmtId="2" fontId="28" fillId="3" borderId="1" xfId="1" applyNumberFormat="1" applyFont="1" applyFill="1" applyBorder="1" applyAlignment="1">
      <alignment horizontal="right" vertical="center" indent="1"/>
    </xf>
    <xf numFmtId="0" fontId="28" fillId="3" borderId="1" xfId="1" applyFont="1" applyFill="1" applyBorder="1" applyAlignment="1">
      <alignment horizontal="left" vertical="center"/>
    </xf>
    <xf numFmtId="0" fontId="29" fillId="2" borderId="1" xfId="1" applyFont="1" applyFill="1" applyBorder="1" applyAlignment="1">
      <alignment horizontal="right" vertical="center" indent="1"/>
    </xf>
    <xf numFmtId="0" fontId="9" fillId="4" borderId="7" xfId="1" applyFont="1" applyFill="1" applyBorder="1" applyAlignment="1">
      <alignment vertical="center"/>
    </xf>
    <xf numFmtId="164" fontId="10" fillId="4" borderId="7" xfId="1" applyNumberFormat="1" applyFont="1" applyFill="1" applyBorder="1" applyAlignment="1">
      <alignment horizontal="right" vertical="center" indent="1"/>
    </xf>
    <xf numFmtId="2" fontId="10" fillId="4" borderId="7" xfId="1" applyNumberFormat="1" applyFont="1" applyFill="1" applyBorder="1" applyAlignment="1">
      <alignment horizontal="right" vertical="center" indent="1"/>
    </xf>
    <xf numFmtId="0" fontId="9" fillId="4" borderId="7" xfId="1" applyFont="1" applyFill="1" applyBorder="1" applyAlignment="1">
      <alignment horizontal="left" vertical="center"/>
    </xf>
    <xf numFmtId="0" fontId="9" fillId="0" borderId="7" xfId="1" applyFont="1" applyBorder="1" applyAlignment="1">
      <alignment vertical="center"/>
    </xf>
    <xf numFmtId="164" fontId="10" fillId="0" borderId="7" xfId="1" applyNumberFormat="1" applyFont="1" applyBorder="1" applyAlignment="1">
      <alignment horizontal="right" vertical="center" indent="1"/>
    </xf>
    <xf numFmtId="2" fontId="10" fillId="0" borderId="7" xfId="1" applyNumberFormat="1" applyFont="1" applyFill="1" applyBorder="1" applyAlignment="1">
      <alignment horizontal="right" vertical="center" indent="1"/>
    </xf>
    <xf numFmtId="0" fontId="9" fillId="0" borderId="7" xfId="1" applyFont="1" applyBorder="1" applyAlignment="1">
      <alignment horizontal="left" vertical="center"/>
    </xf>
    <xf numFmtId="0" fontId="9" fillId="3" borderId="7" xfId="1" applyFont="1" applyFill="1" applyBorder="1" applyAlignment="1">
      <alignment horizontal="right" vertical="center"/>
    </xf>
    <xf numFmtId="164" fontId="9" fillId="3" borderId="7" xfId="1" applyNumberFormat="1" applyFont="1" applyFill="1" applyBorder="1" applyAlignment="1">
      <alignment horizontal="right" vertical="center" indent="1"/>
    </xf>
    <xf numFmtId="2" fontId="9" fillId="3" borderId="7" xfId="1" applyNumberFormat="1" applyFont="1" applyFill="1" applyBorder="1" applyAlignment="1">
      <alignment horizontal="right" vertical="center" indent="1"/>
    </xf>
    <xf numFmtId="0" fontId="9" fillId="3" borderId="7" xfId="1" applyFont="1" applyFill="1" applyBorder="1" applyAlignment="1">
      <alignment horizontal="left" vertical="center"/>
    </xf>
    <xf numFmtId="0" fontId="12" fillId="2" borderId="8" xfId="1" applyFont="1" applyFill="1" applyBorder="1" applyAlignment="1">
      <alignment horizontal="right" vertical="center"/>
    </xf>
    <xf numFmtId="0" fontId="12" fillId="2" borderId="8" xfId="1" applyFont="1" applyFill="1" applyBorder="1" applyAlignment="1">
      <alignment horizontal="right" vertical="center" indent="1"/>
    </xf>
    <xf numFmtId="2" fontId="12" fillId="2" borderId="8" xfId="1" applyNumberFormat="1" applyFont="1" applyFill="1" applyBorder="1" applyAlignment="1">
      <alignment horizontal="right" vertical="center" indent="1"/>
    </xf>
    <xf numFmtId="0" fontId="12" fillId="2" borderId="8" xfId="1" applyFont="1" applyFill="1" applyBorder="1" applyAlignment="1">
      <alignment horizontal="left" vertical="center"/>
    </xf>
    <xf numFmtId="164" fontId="10" fillId="3" borderId="1" xfId="1" applyNumberFormat="1" applyFont="1" applyFill="1" applyBorder="1" applyAlignment="1">
      <alignment horizontal="right" vertical="center" indent="1"/>
    </xf>
    <xf numFmtId="164" fontId="12" fillId="5" borderId="0" xfId="0" applyNumberFormat="1" applyFont="1" applyFill="1" applyBorder="1" applyAlignment="1">
      <alignment horizontal="right" vertical="center" indent="1"/>
    </xf>
    <xf numFmtId="2" fontId="12" fillId="5" borderId="0" xfId="0" applyNumberFormat="1" applyFont="1" applyFill="1" applyBorder="1" applyAlignment="1">
      <alignment horizontal="right" vertical="center" indent="1"/>
    </xf>
    <xf numFmtId="164" fontId="29" fillId="2" borderId="1" xfId="0" applyNumberFormat="1" applyFont="1" applyFill="1" applyBorder="1" applyAlignment="1">
      <alignment horizontal="right" vertical="center" indent="1"/>
    </xf>
    <xf numFmtId="165" fontId="10" fillId="4" borderId="1" xfId="1" applyNumberFormat="1" applyFont="1" applyFill="1" applyBorder="1" applyAlignment="1">
      <alignment horizontal="right" vertical="center" indent="1"/>
    </xf>
    <xf numFmtId="165" fontId="10" fillId="0" borderId="1" xfId="1" applyNumberFormat="1" applyFont="1" applyBorder="1" applyAlignment="1">
      <alignment horizontal="right" vertical="center" indent="1"/>
    </xf>
    <xf numFmtId="165" fontId="9" fillId="3" borderId="1" xfId="1" applyNumberFormat="1" applyFont="1" applyFill="1" applyBorder="1" applyAlignment="1">
      <alignment horizontal="right" vertical="center" indent="1"/>
    </xf>
    <xf numFmtId="165" fontId="12" fillId="2" borderId="1" xfId="0" applyNumberFormat="1" applyFont="1" applyFill="1" applyBorder="1" applyAlignment="1">
      <alignment horizontal="right" vertical="center" indent="1"/>
    </xf>
    <xf numFmtId="165" fontId="12" fillId="5" borderId="0" xfId="0" applyNumberFormat="1" applyFont="1" applyFill="1" applyBorder="1" applyAlignment="1">
      <alignment horizontal="right" vertical="center" indent="1"/>
    </xf>
    <xf numFmtId="164" fontId="12" fillId="5" borderId="3" xfId="1" applyNumberFormat="1" applyFont="1" applyFill="1" applyBorder="1" applyAlignment="1">
      <alignment horizontal="right" vertical="center" indent="1"/>
    </xf>
    <xf numFmtId="2" fontId="12" fillId="5" borderId="3" xfId="1" applyNumberFormat="1" applyFont="1" applyFill="1" applyBorder="1" applyAlignment="1">
      <alignment horizontal="right" vertical="center" indent="1"/>
    </xf>
    <xf numFmtId="0" fontId="28" fillId="7" borderId="1" xfId="3" applyFont="1" applyFill="1" applyBorder="1" applyAlignment="1">
      <alignment horizontal="center" vertical="center" wrapText="1"/>
    </xf>
    <xf numFmtId="0" fontId="28" fillId="7" borderId="1" xfId="3" applyFont="1" applyFill="1" applyBorder="1" applyAlignment="1">
      <alignment horizontal="center" vertical="center" wrapText="1" readingOrder="1"/>
    </xf>
    <xf numFmtId="0" fontId="28" fillId="7" borderId="1" xfId="3" applyFont="1" applyFill="1" applyBorder="1" applyAlignment="1">
      <alignment horizontal="center" vertical="top" wrapText="1"/>
    </xf>
    <xf numFmtId="0" fontId="28" fillId="8" borderId="5" xfId="3" applyFont="1" applyFill="1" applyBorder="1" applyAlignment="1">
      <alignment horizontal="center" vertical="top" wrapText="1"/>
    </xf>
    <xf numFmtId="1" fontId="10" fillId="4" borderId="5" xfId="1" applyNumberFormat="1" applyFont="1" applyFill="1" applyBorder="1" applyAlignment="1">
      <alignment horizontal="right" vertical="center" indent="2"/>
    </xf>
    <xf numFmtId="2" fontId="10" fillId="4" borderId="5" xfId="1" applyNumberFormat="1" applyFont="1" applyFill="1" applyBorder="1" applyAlignment="1">
      <alignment horizontal="right" vertical="center" indent="2"/>
    </xf>
    <xf numFmtId="1" fontId="10" fillId="0" borderId="5" xfId="1" applyNumberFormat="1" applyFont="1" applyBorder="1" applyAlignment="1">
      <alignment horizontal="right" vertical="center" indent="2"/>
    </xf>
    <xf numFmtId="2" fontId="10" fillId="0" borderId="5" xfId="1" applyNumberFormat="1" applyFont="1" applyBorder="1" applyAlignment="1">
      <alignment horizontal="right" vertical="center" indent="2"/>
    </xf>
    <xf numFmtId="1" fontId="9" fillId="3" borderId="5" xfId="1" applyNumberFormat="1" applyFont="1" applyFill="1" applyBorder="1" applyAlignment="1">
      <alignment horizontal="right" vertical="center" indent="2"/>
    </xf>
    <xf numFmtId="2" fontId="9" fillId="3" borderId="5" xfId="1" applyNumberFormat="1" applyFont="1" applyFill="1" applyBorder="1" applyAlignment="1">
      <alignment horizontal="right" vertical="center" indent="2"/>
    </xf>
    <xf numFmtId="1" fontId="12" fillId="2" borderId="5" xfId="1" applyNumberFormat="1" applyFont="1" applyFill="1" applyBorder="1" applyAlignment="1">
      <alignment horizontal="right" vertical="center" indent="2"/>
    </xf>
    <xf numFmtId="2" fontId="12" fillId="2" borderId="5" xfId="1" applyNumberFormat="1" applyFont="1" applyFill="1" applyBorder="1" applyAlignment="1">
      <alignment horizontal="right" vertical="center" indent="2"/>
    </xf>
    <xf numFmtId="1" fontId="10" fillId="4" borderId="5" xfId="1" applyNumberFormat="1" applyFont="1" applyFill="1" applyBorder="1" applyAlignment="1">
      <alignment horizontal="right" vertical="center" indent="1"/>
    </xf>
    <xf numFmtId="1" fontId="10" fillId="0" borderId="5" xfId="1" applyNumberFormat="1" applyFont="1" applyBorder="1" applyAlignment="1">
      <alignment horizontal="right" vertical="center" indent="1"/>
    </xf>
    <xf numFmtId="1" fontId="9" fillId="3" borderId="5" xfId="1" applyNumberFormat="1" applyFont="1" applyFill="1" applyBorder="1" applyAlignment="1">
      <alignment horizontal="right" vertical="center" indent="1"/>
    </xf>
    <xf numFmtId="1" fontId="12" fillId="2" borderId="5" xfId="1" applyNumberFormat="1" applyFont="1" applyFill="1" applyBorder="1" applyAlignment="1">
      <alignment horizontal="right" vertical="center" indent="1"/>
    </xf>
    <xf numFmtId="0" fontId="28" fillId="7" borderId="11" xfId="3" applyFont="1" applyFill="1" applyBorder="1" applyAlignment="1">
      <alignment horizontal="center" vertical="center" wrapText="1"/>
    </xf>
    <xf numFmtId="0" fontId="28" fillId="7" borderId="11" xfId="3" applyFont="1" applyFill="1" applyBorder="1" applyAlignment="1">
      <alignment horizontal="center" vertical="top" wrapText="1"/>
    </xf>
    <xf numFmtId="1" fontId="12" fillId="2" borderId="5" xfId="1" applyNumberFormat="1" applyFont="1" applyFill="1" applyBorder="1" applyAlignment="1">
      <alignment vertical="center"/>
    </xf>
    <xf numFmtId="1" fontId="10" fillId="4" borderId="5" xfId="1" quotePrefix="1" applyNumberFormat="1" applyFont="1" applyFill="1" applyBorder="1" applyAlignment="1">
      <alignment horizontal="right" vertical="center" indent="1"/>
    </xf>
    <xf numFmtId="1" fontId="10" fillId="4" borderId="5" xfId="1" applyNumberFormat="1" applyFont="1" applyFill="1" applyBorder="1" applyAlignment="1">
      <alignment vertical="center"/>
    </xf>
    <xf numFmtId="165" fontId="10" fillId="4" borderId="5" xfId="1" applyNumberFormat="1" applyFont="1" applyFill="1" applyBorder="1" applyAlignment="1">
      <alignment horizontal="right" vertical="center" indent="1"/>
    </xf>
    <xf numFmtId="1" fontId="10" fillId="0" borderId="5" xfId="1" applyNumberFormat="1" applyFont="1" applyBorder="1" applyAlignment="1">
      <alignment vertical="center"/>
    </xf>
    <xf numFmtId="165" fontId="10" fillId="0" borderId="5" xfId="1" applyNumberFormat="1" applyFont="1" applyBorder="1" applyAlignment="1">
      <alignment horizontal="right" vertical="center" indent="1"/>
    </xf>
    <xf numFmtId="1" fontId="9" fillId="3" borderId="5" xfId="1" applyNumberFormat="1" applyFont="1" applyFill="1" applyBorder="1" applyAlignment="1">
      <alignment vertical="center"/>
    </xf>
    <xf numFmtId="165" fontId="9" fillId="3" borderId="5" xfId="1" applyNumberFormat="1" applyFont="1" applyFill="1" applyBorder="1" applyAlignment="1">
      <alignment horizontal="right" vertical="center" indent="1"/>
    </xf>
    <xf numFmtId="165" fontId="12" fillId="2" borderId="5" xfId="1" applyNumberFormat="1" applyFont="1" applyFill="1" applyBorder="1" applyAlignment="1">
      <alignment horizontal="right" vertical="center" indent="1"/>
    </xf>
    <xf numFmtId="1" fontId="12" fillId="5" borderId="3" xfId="1" applyNumberFormat="1" applyFont="1" applyFill="1" applyBorder="1" applyAlignment="1">
      <alignment horizontal="right" vertical="center" indent="1"/>
    </xf>
    <xf numFmtId="0" fontId="28" fillId="7" borderId="5" xfId="3" applyFont="1" applyFill="1" applyBorder="1" applyAlignment="1">
      <alignment horizontal="center" vertical="center" wrapText="1"/>
    </xf>
    <xf numFmtId="1" fontId="12" fillId="2" borderId="5" xfId="10" applyNumberFormat="1" applyFont="1" applyFill="1" applyBorder="1" applyAlignment="1">
      <alignment horizontal="right" vertical="center" indent="1"/>
    </xf>
    <xf numFmtId="1" fontId="12" fillId="2" borderId="5" xfId="10" applyNumberFormat="1" applyFont="1" applyFill="1" applyBorder="1" applyAlignment="1">
      <alignment horizontal="right" vertical="center" indent="2"/>
    </xf>
    <xf numFmtId="0" fontId="23" fillId="8" borderId="1" xfId="3" applyFont="1" applyFill="1" applyBorder="1" applyAlignment="1">
      <alignment horizontal="center" vertical="top" wrapText="1"/>
    </xf>
    <xf numFmtId="0" fontId="9" fillId="5" borderId="1" xfId="1" applyFont="1" applyFill="1" applyBorder="1" applyAlignment="1">
      <alignment horizontal="right" vertical="center"/>
    </xf>
    <xf numFmtId="2" fontId="10" fillId="5" borderId="1" xfId="1" quotePrefix="1" applyNumberFormat="1" applyFont="1" applyFill="1" applyBorder="1" applyAlignment="1">
      <alignment horizontal="right" vertical="center" indent="1"/>
    </xf>
    <xf numFmtId="0" fontId="9" fillId="5" borderId="1" xfId="1" applyFont="1" applyFill="1" applyBorder="1" applyAlignment="1">
      <alignment horizontal="left" vertical="center"/>
    </xf>
    <xf numFmtId="0" fontId="30" fillId="0" borderId="0" xfId="3" applyFont="1"/>
    <xf numFmtId="0" fontId="31" fillId="0" borderId="0" xfId="3" applyFont="1" applyAlignment="1">
      <alignment vertical="center"/>
    </xf>
    <xf numFmtId="0" fontId="31" fillId="0" borderId="0" xfId="3" applyFont="1" applyAlignment="1">
      <alignment horizontal="left" vertical="center"/>
    </xf>
    <xf numFmtId="0" fontId="13" fillId="0" borderId="0" xfId="3"/>
    <xf numFmtId="0" fontId="32" fillId="0" borderId="0" xfId="8" applyFont="1"/>
    <xf numFmtId="0" fontId="33" fillId="0" borderId="0" xfId="8" applyFont="1"/>
    <xf numFmtId="0" fontId="35" fillId="0" borderId="0" xfId="8" applyFont="1"/>
    <xf numFmtId="1" fontId="36" fillId="11" borderId="22" xfId="3" applyNumberFormat="1" applyFont="1" applyFill="1" applyBorder="1" applyAlignment="1">
      <alignment horizontal="left" vertical="center"/>
    </xf>
    <xf numFmtId="2" fontId="37" fillId="11" borderId="1" xfId="3" applyNumberFormat="1" applyFont="1" applyFill="1" applyBorder="1" applyAlignment="1">
      <alignment horizontal="right" vertical="center" indent="1"/>
    </xf>
    <xf numFmtId="1" fontId="37" fillId="11" borderId="1" xfId="3" applyNumberFormat="1" applyFont="1" applyFill="1" applyBorder="1" applyAlignment="1">
      <alignment horizontal="right" vertical="center" indent="1"/>
    </xf>
    <xf numFmtId="0" fontId="36" fillId="11" borderId="1" xfId="3" applyFont="1" applyFill="1" applyBorder="1" applyAlignment="1">
      <alignment vertical="center"/>
    </xf>
    <xf numFmtId="0" fontId="36" fillId="12" borderId="22" xfId="3" applyFont="1" applyFill="1" applyBorder="1" applyAlignment="1">
      <alignment horizontal="left" vertical="center"/>
    </xf>
    <xf numFmtId="2" fontId="37" fillId="13" borderId="1" xfId="3" applyNumberFormat="1" applyFont="1" applyFill="1" applyBorder="1" applyAlignment="1">
      <alignment horizontal="right" vertical="center" indent="1"/>
    </xf>
    <xf numFmtId="1" fontId="37" fillId="12" borderId="1" xfId="3" applyNumberFormat="1" applyFont="1" applyFill="1" applyBorder="1" applyAlignment="1">
      <alignment horizontal="right" vertical="center" indent="1"/>
    </xf>
    <xf numFmtId="0" fontId="36" fillId="12" borderId="1" xfId="3" applyFont="1" applyFill="1" applyBorder="1" applyAlignment="1">
      <alignment vertical="center"/>
    </xf>
    <xf numFmtId="0" fontId="36" fillId="11" borderId="22" xfId="3" applyFont="1" applyFill="1" applyBorder="1" applyAlignment="1">
      <alignment horizontal="left" vertical="center"/>
    </xf>
    <xf numFmtId="0" fontId="36" fillId="13" borderId="22" xfId="3" applyFont="1" applyFill="1" applyBorder="1" applyAlignment="1">
      <alignment horizontal="left" vertical="center"/>
    </xf>
    <xf numFmtId="1" fontId="37" fillId="13" borderId="1" xfId="3" applyNumberFormat="1" applyFont="1" applyFill="1" applyBorder="1" applyAlignment="1">
      <alignment horizontal="right" vertical="center" indent="1"/>
    </xf>
    <xf numFmtId="0" fontId="36" fillId="13" borderId="1" xfId="3" applyFont="1" applyFill="1" applyBorder="1" applyAlignment="1">
      <alignment vertical="center"/>
    </xf>
    <xf numFmtId="0" fontId="36" fillId="14" borderId="22" xfId="3" applyFont="1" applyFill="1" applyBorder="1" applyAlignment="1">
      <alignment horizontal="left" vertical="center"/>
    </xf>
    <xf numFmtId="2" fontId="37" fillId="14" borderId="1" xfId="3" applyNumberFormat="1" applyFont="1" applyFill="1" applyBorder="1" applyAlignment="1">
      <alignment horizontal="right" vertical="center" indent="1"/>
    </xf>
    <xf numFmtId="1" fontId="37" fillId="14" borderId="1" xfId="3" applyNumberFormat="1" applyFont="1" applyFill="1" applyBorder="1" applyAlignment="1">
      <alignment horizontal="right" vertical="center" indent="1"/>
    </xf>
    <xf numFmtId="0" fontId="36" fillId="14" borderId="1" xfId="3" applyFont="1" applyFill="1" applyBorder="1" applyAlignment="1">
      <alignment vertical="center"/>
    </xf>
    <xf numFmtId="0" fontId="33" fillId="14" borderId="0" xfId="8" applyFont="1" applyFill="1"/>
    <xf numFmtId="2" fontId="37" fillId="12" borderId="1" xfId="3" applyNumberFormat="1" applyFont="1" applyFill="1" applyBorder="1" applyAlignment="1">
      <alignment horizontal="right" vertical="center" indent="1"/>
    </xf>
    <xf numFmtId="0" fontId="36" fillId="15" borderId="22" xfId="3" applyFont="1" applyFill="1" applyBorder="1" applyAlignment="1">
      <alignment horizontal="left" vertical="center"/>
    </xf>
    <xf numFmtId="2" fontId="36" fillId="15" borderId="1" xfId="3" applyNumberFormat="1" applyFont="1" applyFill="1" applyBorder="1" applyAlignment="1">
      <alignment horizontal="right" vertical="center" indent="1"/>
    </xf>
    <xf numFmtId="0" fontId="36" fillId="15" borderId="1" xfId="3" applyFont="1" applyFill="1" applyBorder="1" applyAlignment="1">
      <alignment horizontal="right" vertical="center" indent="1"/>
    </xf>
    <xf numFmtId="0" fontId="36" fillId="15" borderId="1" xfId="3" applyFont="1" applyFill="1" applyBorder="1" applyAlignment="1">
      <alignment vertical="center"/>
    </xf>
    <xf numFmtId="0" fontId="12" fillId="16" borderId="22" xfId="3" applyFont="1" applyFill="1" applyBorder="1" applyAlignment="1">
      <alignment horizontal="left" vertical="center"/>
    </xf>
    <xf numFmtId="2" fontId="12" fillId="16" borderId="1" xfId="3" applyNumberFormat="1" applyFont="1" applyFill="1" applyBorder="1" applyAlignment="1">
      <alignment horizontal="right" vertical="center" indent="1"/>
    </xf>
    <xf numFmtId="0" fontId="12" fillId="16" borderId="1" xfId="3" applyFont="1" applyFill="1" applyBorder="1" applyAlignment="1">
      <alignment horizontal="right" vertical="center" indent="1"/>
    </xf>
    <xf numFmtId="0" fontId="12" fillId="16" borderId="1" xfId="3" applyFont="1" applyFill="1" applyBorder="1" applyAlignment="1">
      <alignment vertical="center"/>
    </xf>
    <xf numFmtId="0" fontId="38" fillId="0" borderId="0" xfId="8" applyFont="1"/>
    <xf numFmtId="1" fontId="36" fillId="11" borderId="1" xfId="3" applyNumberFormat="1" applyFont="1" applyFill="1" applyBorder="1" applyAlignment="1">
      <alignment horizontal="left" vertical="center"/>
    </xf>
    <xf numFmtId="0" fontId="37" fillId="11" borderId="1" xfId="3" applyFont="1" applyFill="1" applyBorder="1" applyAlignment="1">
      <alignment horizontal="right" vertical="center" indent="1"/>
    </xf>
    <xf numFmtId="0" fontId="36" fillId="12" borderId="1" xfId="3" applyFont="1" applyFill="1" applyBorder="1" applyAlignment="1">
      <alignment horizontal="left" vertical="center"/>
    </xf>
    <xf numFmtId="0" fontId="37" fillId="12" borderId="1" xfId="3" applyFont="1" applyFill="1" applyBorder="1" applyAlignment="1">
      <alignment horizontal="right" vertical="center" indent="1"/>
    </xf>
    <xf numFmtId="0" fontId="10" fillId="0" borderId="0" xfId="8" applyFont="1"/>
    <xf numFmtId="0" fontId="36" fillId="11" borderId="1" xfId="3" applyFont="1" applyFill="1" applyBorder="1" applyAlignment="1">
      <alignment horizontal="left" vertical="center"/>
    </xf>
    <xf numFmtId="0" fontId="36" fillId="13" borderId="1" xfId="3" applyFont="1" applyFill="1" applyBorder="1" applyAlignment="1">
      <alignment horizontal="left" vertical="center"/>
    </xf>
    <xf numFmtId="0" fontId="37" fillId="13" borderId="1" xfId="3" applyFont="1" applyFill="1" applyBorder="1" applyAlignment="1">
      <alignment horizontal="right" vertical="center" indent="1"/>
    </xf>
    <xf numFmtId="0" fontId="36" fillId="14" borderId="1" xfId="3" applyFont="1" applyFill="1" applyBorder="1" applyAlignment="1">
      <alignment horizontal="left" vertical="center"/>
    </xf>
    <xf numFmtId="0" fontId="37" fillId="14" borderId="1" xfId="3" applyFont="1" applyFill="1" applyBorder="1" applyAlignment="1">
      <alignment horizontal="right" vertical="center" indent="1"/>
    </xf>
    <xf numFmtId="0" fontId="36" fillId="17" borderId="1" xfId="3" applyFont="1" applyFill="1" applyBorder="1" applyAlignment="1">
      <alignment horizontal="left" vertical="center"/>
    </xf>
    <xf numFmtId="2" fontId="36" fillId="17" borderId="1" xfId="3" applyNumberFormat="1" applyFont="1" applyFill="1" applyBorder="1" applyAlignment="1">
      <alignment horizontal="right" vertical="center" indent="1"/>
    </xf>
    <xf numFmtId="0" fontId="36" fillId="17" borderId="1" xfId="3" applyFont="1" applyFill="1" applyBorder="1" applyAlignment="1">
      <alignment horizontal="right" vertical="center" indent="1"/>
    </xf>
    <xf numFmtId="0" fontId="36" fillId="17" borderId="1" xfId="3" applyFont="1" applyFill="1" applyBorder="1" applyAlignment="1">
      <alignment vertical="center"/>
    </xf>
    <xf numFmtId="0" fontId="12" fillId="18" borderId="1" xfId="3" applyFont="1" applyFill="1" applyBorder="1" applyAlignment="1">
      <alignment horizontal="left" vertical="center"/>
    </xf>
    <xf numFmtId="2" fontId="12" fillId="18" borderId="1" xfId="3" applyNumberFormat="1" applyFont="1" applyFill="1" applyBorder="1" applyAlignment="1">
      <alignment horizontal="right" vertical="center" indent="1"/>
    </xf>
    <xf numFmtId="0" fontId="12" fillId="18" borderId="1" xfId="3" applyFont="1" applyFill="1" applyBorder="1" applyAlignment="1">
      <alignment horizontal="right" vertical="center" indent="1"/>
    </xf>
    <xf numFmtId="0" fontId="12" fillId="18" borderId="1" xfId="3" applyFont="1" applyFill="1" applyBorder="1" applyAlignment="1">
      <alignment vertical="center"/>
    </xf>
    <xf numFmtId="0" fontId="12" fillId="19" borderId="0" xfId="3" applyFont="1" applyFill="1" applyBorder="1" applyAlignment="1">
      <alignment horizontal="left" vertical="center"/>
    </xf>
    <xf numFmtId="2" fontId="12" fillId="19" borderId="0" xfId="3" applyNumberFormat="1" applyFont="1" applyFill="1" applyBorder="1" applyAlignment="1">
      <alignment horizontal="right" vertical="center"/>
    </xf>
    <xf numFmtId="0" fontId="12" fillId="19" borderId="0" xfId="3" applyFont="1" applyFill="1" applyBorder="1" applyAlignment="1">
      <alignment horizontal="right" vertical="center"/>
    </xf>
    <xf numFmtId="0" fontId="12" fillId="19" borderId="0" xfId="3" applyFont="1" applyFill="1" applyBorder="1" applyAlignment="1">
      <alignment vertical="center"/>
    </xf>
    <xf numFmtId="0" fontId="10" fillId="5" borderId="0" xfId="8" applyFont="1" applyFill="1"/>
    <xf numFmtId="0" fontId="39" fillId="0" borderId="0" xfId="8" applyFont="1"/>
    <xf numFmtId="0" fontId="40" fillId="0" borderId="0" xfId="8" applyFont="1"/>
    <xf numFmtId="0" fontId="37" fillId="11" borderId="1" xfId="3" quotePrefix="1" applyFont="1" applyFill="1" applyBorder="1" applyAlignment="1">
      <alignment horizontal="right" vertical="center" indent="1"/>
    </xf>
    <xf numFmtId="0" fontId="41" fillId="0" borderId="0" xfId="8" applyFont="1" applyAlignment="1">
      <alignment horizontal="right"/>
    </xf>
    <xf numFmtId="0" fontId="36" fillId="20" borderId="1" xfId="3" applyFont="1" applyFill="1" applyBorder="1" applyAlignment="1">
      <alignment horizontal="left" vertical="center"/>
    </xf>
    <xf numFmtId="2" fontId="36" fillId="20" borderId="1" xfId="3" applyNumberFormat="1" applyFont="1" applyFill="1" applyBorder="1" applyAlignment="1">
      <alignment horizontal="right" vertical="center" indent="1"/>
    </xf>
    <xf numFmtId="0" fontId="36" fillId="20" borderId="1" xfId="3" applyFont="1" applyFill="1" applyBorder="1" applyAlignment="1">
      <alignment horizontal="right" vertical="center" indent="1"/>
    </xf>
    <xf numFmtId="0" fontId="36" fillId="20" borderId="1" xfId="3" applyFont="1" applyFill="1" applyBorder="1" applyAlignment="1">
      <alignment vertical="center"/>
    </xf>
    <xf numFmtId="0" fontId="15" fillId="0" borderId="0" xfId="8" applyFont="1" applyAlignment="1">
      <alignment vertical="top"/>
    </xf>
    <xf numFmtId="0" fontId="22" fillId="0" borderId="0" xfId="8"/>
    <xf numFmtId="0" fontId="42" fillId="9" borderId="1" xfId="3" applyFont="1" applyFill="1" applyBorder="1" applyAlignment="1">
      <alignment horizontal="left" vertical="center"/>
    </xf>
    <xf numFmtId="0" fontId="42" fillId="9" borderId="1" xfId="3" applyFont="1" applyFill="1" applyBorder="1" applyAlignment="1">
      <alignment horizontal="right" vertical="center"/>
    </xf>
    <xf numFmtId="1" fontId="36" fillId="13" borderId="1" xfId="3" applyNumberFormat="1" applyFont="1" applyFill="1" applyBorder="1" applyAlignment="1">
      <alignment horizontal="left" vertical="center"/>
    </xf>
    <xf numFmtId="0" fontId="36" fillId="13" borderId="1" xfId="3" applyFont="1" applyFill="1" applyBorder="1" applyAlignment="1">
      <alignment horizontal="right" vertical="center"/>
    </xf>
    <xf numFmtId="0" fontId="36" fillId="14" borderId="1" xfId="3" applyFont="1" applyFill="1" applyBorder="1" applyAlignment="1">
      <alignment horizontal="right" vertical="center"/>
    </xf>
    <xf numFmtId="0" fontId="36" fillId="20" borderId="1" xfId="3" applyFont="1" applyFill="1" applyBorder="1" applyAlignment="1">
      <alignment horizontal="right" vertical="center"/>
    </xf>
    <xf numFmtId="0" fontId="12" fillId="21" borderId="1" xfId="3" applyFont="1" applyFill="1" applyBorder="1" applyAlignment="1">
      <alignment horizontal="left" vertical="center"/>
    </xf>
    <xf numFmtId="2" fontId="12" fillId="21" borderId="1" xfId="3" applyNumberFormat="1" applyFont="1" applyFill="1" applyBorder="1" applyAlignment="1">
      <alignment horizontal="right" vertical="center" indent="1"/>
    </xf>
    <xf numFmtId="0" fontId="12" fillId="21" borderId="1" xfId="3" applyFont="1" applyFill="1" applyBorder="1" applyAlignment="1">
      <alignment horizontal="right" vertical="center" indent="1"/>
    </xf>
    <xf numFmtId="0" fontId="12" fillId="21" borderId="1" xfId="3" applyFont="1" applyFill="1" applyBorder="1" applyAlignment="1">
      <alignment horizontal="right" vertical="center"/>
    </xf>
    <xf numFmtId="0" fontId="33" fillId="5" borderId="0" xfId="8" applyFont="1" applyFill="1"/>
    <xf numFmtId="0" fontId="12" fillId="11" borderId="0" xfId="3" applyFont="1" applyFill="1" applyBorder="1" applyAlignment="1">
      <alignment horizontal="left" vertical="center"/>
    </xf>
    <xf numFmtId="2" fontId="12" fillId="11" borderId="0" xfId="3" applyNumberFormat="1" applyFont="1" applyFill="1" applyBorder="1" applyAlignment="1">
      <alignment horizontal="right" vertical="center"/>
    </xf>
    <xf numFmtId="0" fontId="12" fillId="11" borderId="0" xfId="3" applyFont="1" applyFill="1" applyBorder="1" applyAlignment="1">
      <alignment horizontal="right" vertical="center"/>
    </xf>
    <xf numFmtId="0" fontId="39" fillId="5" borderId="0" xfId="8" applyFont="1" applyFill="1"/>
    <xf numFmtId="0" fontId="37" fillId="13" borderId="1" xfId="3" quotePrefix="1" applyFont="1" applyFill="1" applyBorder="1" applyAlignment="1">
      <alignment horizontal="right" vertical="center" indent="1"/>
    </xf>
    <xf numFmtId="0" fontId="26" fillId="0" borderId="0" xfId="7" applyFont="1" applyFill="1" applyBorder="1" applyAlignment="1">
      <alignment horizontal="center" vertical="center" wrapText="1"/>
    </xf>
    <xf numFmtId="0" fontId="44" fillId="0" borderId="0" xfId="8" applyFont="1"/>
    <xf numFmtId="0" fontId="36" fillId="22" borderId="1" xfId="3" applyFont="1" applyFill="1" applyBorder="1" applyAlignment="1">
      <alignment horizontal="left" vertical="center"/>
    </xf>
    <xf numFmtId="0" fontId="36" fillId="22" borderId="1" xfId="3" applyFont="1" applyFill="1" applyBorder="1" applyAlignment="1">
      <alignment horizontal="right" vertical="center" indent="1"/>
    </xf>
    <xf numFmtId="0" fontId="36" fillId="22" borderId="1" xfId="3" applyFont="1" applyFill="1" applyBorder="1" applyAlignment="1">
      <alignment vertical="center"/>
    </xf>
    <xf numFmtId="0" fontId="39" fillId="0" borderId="0" xfId="8" applyFont="1" applyAlignment="1">
      <alignment horizontal="right" vertical="center"/>
    </xf>
    <xf numFmtId="0" fontId="40" fillId="0" borderId="0" xfId="8" applyFont="1" applyAlignment="1">
      <alignment horizontal="right" vertical="center"/>
    </xf>
    <xf numFmtId="0" fontId="12" fillId="19" borderId="24" xfId="3" applyFont="1" applyFill="1" applyBorder="1" applyAlignment="1">
      <alignment horizontal="left" vertical="center"/>
    </xf>
    <xf numFmtId="2" fontId="12" fillId="11" borderId="24" xfId="3" applyNumberFormat="1" applyFont="1" applyFill="1" applyBorder="1" applyAlignment="1">
      <alignment horizontal="right" vertical="center"/>
    </xf>
    <xf numFmtId="0" fontId="12" fillId="19" borderId="24" xfId="3" applyFont="1" applyFill="1" applyBorder="1" applyAlignment="1">
      <alignment horizontal="right" vertical="center"/>
    </xf>
    <xf numFmtId="0" fontId="12" fillId="19" borderId="22" xfId="3" applyFont="1" applyFill="1" applyBorder="1" applyAlignment="1">
      <alignment vertical="center"/>
    </xf>
    <xf numFmtId="0" fontId="40" fillId="5" borderId="0" xfId="8" applyFont="1" applyFill="1" applyAlignment="1">
      <alignment horizontal="right" vertical="center"/>
    </xf>
    <xf numFmtId="0" fontId="10" fillId="0" borderId="0" xfId="8" applyFont="1" applyAlignment="1">
      <alignment horizontal="right" vertical="center"/>
    </xf>
    <xf numFmtId="0" fontId="12" fillId="19" borderId="1" xfId="3" applyFont="1" applyFill="1" applyBorder="1" applyAlignment="1">
      <alignment vertical="center"/>
    </xf>
    <xf numFmtId="0" fontId="36" fillId="15" borderId="1" xfId="3" applyFont="1" applyFill="1" applyBorder="1" applyAlignment="1">
      <alignment horizontal="left" vertical="center"/>
    </xf>
    <xf numFmtId="0" fontId="12" fillId="16" borderId="1" xfId="3" applyFont="1" applyFill="1" applyBorder="1" applyAlignment="1">
      <alignment horizontal="left" vertical="center"/>
    </xf>
    <xf numFmtId="0" fontId="15" fillId="0" borderId="0" xfId="8" applyFont="1" applyAlignment="1">
      <alignment horizontal="left" vertical="center"/>
    </xf>
    <xf numFmtId="0" fontId="16" fillId="0" borderId="0" xfId="8" applyFont="1" applyAlignment="1">
      <alignment horizontal="right" vertical="top"/>
    </xf>
    <xf numFmtId="0" fontId="42" fillId="9" borderId="1" xfId="3" applyFont="1" applyFill="1" applyBorder="1" applyAlignment="1">
      <alignment horizontal="left" vertical="center" wrapText="1"/>
    </xf>
    <xf numFmtId="0" fontId="45" fillId="13" borderId="1" xfId="3" applyFont="1" applyFill="1" applyBorder="1" applyAlignment="1">
      <alignment horizontal="left" vertical="center"/>
    </xf>
    <xf numFmtId="2" fontId="46" fillId="13" borderId="1" xfId="3" applyNumberFormat="1" applyFont="1" applyFill="1" applyBorder="1" applyAlignment="1">
      <alignment horizontal="right" vertical="center" indent="1"/>
    </xf>
    <xf numFmtId="0" fontId="46" fillId="13" borderId="1" xfId="3" applyFont="1" applyFill="1" applyBorder="1" applyAlignment="1">
      <alignment horizontal="right" vertical="center" indent="1"/>
    </xf>
    <xf numFmtId="0" fontId="45" fillId="13" borderId="1" xfId="3" applyFont="1" applyFill="1" applyBorder="1" applyAlignment="1">
      <alignment horizontal="right" vertical="center"/>
    </xf>
    <xf numFmtId="0" fontId="45" fillId="11" borderId="1" xfId="3" applyFont="1" applyFill="1" applyBorder="1" applyAlignment="1">
      <alignment horizontal="left" vertical="center"/>
    </xf>
    <xf numFmtId="2" fontId="46" fillId="14" borderId="1" xfId="3" applyNumberFormat="1" applyFont="1" applyFill="1" applyBorder="1" applyAlignment="1">
      <alignment horizontal="right" vertical="center" indent="1"/>
    </xf>
    <xf numFmtId="0" fontId="46" fillId="14" borderId="1" xfId="3" applyFont="1" applyFill="1" applyBorder="1" applyAlignment="1">
      <alignment horizontal="right" vertical="center" indent="1"/>
    </xf>
    <xf numFmtId="0" fontId="45" fillId="11" borderId="1" xfId="3" applyFont="1" applyFill="1" applyBorder="1" applyAlignment="1">
      <alignment horizontal="right" vertical="center"/>
    </xf>
    <xf numFmtId="0" fontId="45" fillId="20" borderId="1" xfId="3" applyFont="1" applyFill="1" applyBorder="1" applyAlignment="1">
      <alignment horizontal="left" vertical="center"/>
    </xf>
    <xf numFmtId="2" fontId="45" fillId="20" borderId="1" xfId="3" applyNumberFormat="1" applyFont="1" applyFill="1" applyBorder="1" applyAlignment="1">
      <alignment horizontal="right" vertical="center" indent="1"/>
    </xf>
    <xf numFmtId="0" fontId="45" fillId="20" borderId="1" xfId="3" applyFont="1" applyFill="1" applyBorder="1" applyAlignment="1">
      <alignment horizontal="right" vertical="center" indent="1"/>
    </xf>
    <xf numFmtId="0" fontId="45" fillId="20" borderId="1" xfId="3" applyFont="1" applyFill="1" applyBorder="1" applyAlignment="1">
      <alignment horizontal="right" vertical="center"/>
    </xf>
    <xf numFmtId="0" fontId="20" fillId="21" borderId="1" xfId="3" applyFont="1" applyFill="1" applyBorder="1" applyAlignment="1">
      <alignment horizontal="left" vertical="center"/>
    </xf>
    <xf numFmtId="2" fontId="20" fillId="21" borderId="1" xfId="3" applyNumberFormat="1" applyFont="1" applyFill="1" applyBorder="1" applyAlignment="1">
      <alignment horizontal="right" vertical="center" indent="1"/>
    </xf>
    <xf numFmtId="0" fontId="20" fillId="21" borderId="1" xfId="3" applyFont="1" applyFill="1" applyBorder="1" applyAlignment="1">
      <alignment horizontal="right" vertical="center" indent="1"/>
    </xf>
    <xf numFmtId="0" fontId="20" fillId="21" borderId="1" xfId="3" applyFont="1" applyFill="1" applyBorder="1" applyAlignment="1">
      <alignment horizontal="right" vertical="center"/>
    </xf>
    <xf numFmtId="0" fontId="20" fillId="11" borderId="24" xfId="3" applyFont="1" applyFill="1" applyBorder="1" applyAlignment="1">
      <alignment horizontal="left" vertical="center"/>
    </xf>
    <xf numFmtId="2" fontId="20" fillId="11" borderId="24" xfId="3" applyNumberFormat="1" applyFont="1" applyFill="1" applyBorder="1" applyAlignment="1">
      <alignment horizontal="right" vertical="center"/>
    </xf>
    <xf numFmtId="0" fontId="20" fillId="11" borderId="24" xfId="3" applyFont="1" applyFill="1" applyBorder="1" applyAlignment="1">
      <alignment horizontal="right" vertical="center"/>
    </xf>
    <xf numFmtId="0" fontId="45" fillId="14" borderId="1" xfId="3" applyFont="1" applyFill="1" applyBorder="1" applyAlignment="1">
      <alignment horizontal="left" vertical="center"/>
    </xf>
    <xf numFmtId="2" fontId="46" fillId="11" borderId="1" xfId="3" applyNumberFormat="1" applyFont="1" applyFill="1" applyBorder="1" applyAlignment="1">
      <alignment horizontal="right" vertical="center" indent="1"/>
    </xf>
    <xf numFmtId="0" fontId="45" fillId="14" borderId="1" xfId="3" applyFont="1" applyFill="1" applyBorder="1" applyAlignment="1">
      <alignment horizontal="right" vertical="center"/>
    </xf>
    <xf numFmtId="0" fontId="45" fillId="17" borderId="1" xfId="3" applyFont="1" applyFill="1" applyBorder="1" applyAlignment="1">
      <alignment horizontal="left" vertical="center"/>
    </xf>
    <xf numFmtId="2" fontId="45" fillId="17" borderId="1" xfId="3" applyNumberFormat="1" applyFont="1" applyFill="1" applyBorder="1" applyAlignment="1">
      <alignment horizontal="right" vertical="center" indent="1"/>
    </xf>
    <xf numFmtId="0" fontId="45" fillId="17" borderId="1" xfId="3" applyFont="1" applyFill="1" applyBorder="1" applyAlignment="1">
      <alignment horizontal="right" vertical="center" indent="1"/>
    </xf>
    <xf numFmtId="0" fontId="45" fillId="17" borderId="1" xfId="3" applyFont="1" applyFill="1" applyBorder="1" applyAlignment="1">
      <alignment horizontal="right" vertical="center"/>
    </xf>
    <xf numFmtId="0" fontId="12" fillId="11" borderId="24" xfId="3" applyFont="1" applyFill="1" applyBorder="1" applyAlignment="1">
      <alignment horizontal="left" vertical="center"/>
    </xf>
    <xf numFmtId="0" fontId="12" fillId="11" borderId="24" xfId="3" applyFont="1" applyFill="1" applyBorder="1" applyAlignment="1">
      <alignment horizontal="right" vertical="center"/>
    </xf>
    <xf numFmtId="0" fontId="10" fillId="5" borderId="0" xfId="8" applyFont="1" applyFill="1" applyAlignment="1">
      <alignment horizontal="right" vertical="center"/>
    </xf>
    <xf numFmtId="0" fontId="46" fillId="13" borderId="1" xfId="3" quotePrefix="1" applyFont="1" applyFill="1" applyBorder="1" applyAlignment="1">
      <alignment horizontal="right" vertical="center" indent="1"/>
    </xf>
    <xf numFmtId="0" fontId="9" fillId="0" borderId="0" xfId="8" applyFont="1" applyAlignment="1">
      <alignment vertical="top"/>
    </xf>
    <xf numFmtId="0" fontId="42" fillId="9" borderId="29" xfId="3" applyFont="1" applyFill="1" applyBorder="1" applyAlignment="1">
      <alignment horizontal="left" vertical="center" wrapText="1"/>
    </xf>
    <xf numFmtId="0" fontId="23" fillId="8" borderId="7" xfId="3" applyFont="1" applyFill="1" applyBorder="1" applyAlignment="1">
      <alignment horizontal="center" vertical="top" wrapText="1"/>
    </xf>
    <xf numFmtId="0" fontId="23" fillId="7" borderId="29" xfId="3" applyFont="1" applyFill="1" applyBorder="1" applyAlignment="1">
      <alignment horizontal="center" vertical="center" wrapText="1"/>
    </xf>
    <xf numFmtId="0" fontId="42" fillId="9" borderId="29" xfId="3" applyFont="1" applyFill="1" applyBorder="1" applyAlignment="1">
      <alignment horizontal="right" vertical="center"/>
    </xf>
    <xf numFmtId="0" fontId="45" fillId="13" borderId="30" xfId="3" applyFont="1" applyFill="1" applyBorder="1" applyAlignment="1">
      <alignment horizontal="left" vertical="center"/>
    </xf>
    <xf numFmtId="2" fontId="46" fillId="13" borderId="30" xfId="3" applyNumberFormat="1" applyFont="1" applyFill="1" applyBorder="1" applyAlignment="1">
      <alignment horizontal="right" vertical="center" indent="1"/>
    </xf>
    <xf numFmtId="2" fontId="46" fillId="13" borderId="31" xfId="3" applyNumberFormat="1" applyFont="1" applyFill="1" applyBorder="1" applyAlignment="1">
      <alignment horizontal="right" vertical="center" indent="1"/>
    </xf>
    <xf numFmtId="0" fontId="46" fillId="13" borderId="30" xfId="3" applyFont="1" applyFill="1" applyBorder="1" applyAlignment="1">
      <alignment horizontal="right" vertical="center" indent="1"/>
    </xf>
    <xf numFmtId="0" fontId="45" fillId="13" borderId="30" xfId="3" applyFont="1" applyFill="1" applyBorder="1" applyAlignment="1">
      <alignment vertical="center"/>
    </xf>
    <xf numFmtId="0" fontId="45" fillId="14" borderId="30" xfId="3" applyFont="1" applyFill="1" applyBorder="1" applyAlignment="1">
      <alignment horizontal="left" vertical="center"/>
    </xf>
    <xf numFmtId="2" fontId="46" fillId="14" borderId="30" xfId="3" applyNumberFormat="1" applyFont="1" applyFill="1" applyBorder="1" applyAlignment="1">
      <alignment horizontal="right" vertical="center" indent="1"/>
    </xf>
    <xf numFmtId="2" fontId="46" fillId="14" borderId="31" xfId="3" applyNumberFormat="1" applyFont="1" applyFill="1" applyBorder="1" applyAlignment="1">
      <alignment horizontal="right" vertical="center" indent="1"/>
    </xf>
    <xf numFmtId="0" fontId="46" fillId="14" borderId="30" xfId="3" applyFont="1" applyFill="1" applyBorder="1" applyAlignment="1">
      <alignment horizontal="right" vertical="center" indent="1"/>
    </xf>
    <xf numFmtId="0" fontId="45" fillId="14" borderId="30" xfId="3" applyFont="1" applyFill="1" applyBorder="1" applyAlignment="1">
      <alignment vertical="center"/>
    </xf>
    <xf numFmtId="0" fontId="45" fillId="20" borderId="30" xfId="3" applyFont="1" applyFill="1" applyBorder="1" applyAlignment="1">
      <alignment horizontal="left" vertical="center"/>
    </xf>
    <xf numFmtId="2" fontId="45" fillId="20" borderId="30" xfId="3" applyNumberFormat="1" applyFont="1" applyFill="1" applyBorder="1" applyAlignment="1">
      <alignment horizontal="right" vertical="center" indent="1"/>
    </xf>
    <xf numFmtId="2" fontId="45" fillId="20" borderId="31" xfId="3" applyNumberFormat="1" applyFont="1" applyFill="1" applyBorder="1" applyAlignment="1">
      <alignment horizontal="right" vertical="center" indent="1"/>
    </xf>
    <xf numFmtId="0" fontId="45" fillId="20" borderId="30" xfId="3" applyFont="1" applyFill="1" applyBorder="1" applyAlignment="1">
      <alignment horizontal="right" vertical="center" indent="1"/>
    </xf>
    <xf numFmtId="0" fontId="45" fillId="20" borderId="30" xfId="3" applyFont="1" applyFill="1" applyBorder="1" applyAlignment="1">
      <alignment vertical="center"/>
    </xf>
    <xf numFmtId="0" fontId="20" fillId="16" borderId="30" xfId="3" applyFont="1" applyFill="1" applyBorder="1" applyAlignment="1">
      <alignment horizontal="left" vertical="center"/>
    </xf>
    <xf numFmtId="2" fontId="20" fillId="21" borderId="30" xfId="3" applyNumberFormat="1" applyFont="1" applyFill="1" applyBorder="1" applyAlignment="1">
      <alignment horizontal="right" vertical="center" indent="1"/>
    </xf>
    <xf numFmtId="2" fontId="20" fillId="21" borderId="31" xfId="3" applyNumberFormat="1" applyFont="1" applyFill="1" applyBorder="1" applyAlignment="1">
      <alignment horizontal="right" vertical="center" indent="1"/>
    </xf>
    <xf numFmtId="0" fontId="20" fillId="16" borderId="30" xfId="3" applyFont="1" applyFill="1" applyBorder="1" applyAlignment="1">
      <alignment horizontal="right" vertical="center" indent="1"/>
    </xf>
    <xf numFmtId="0" fontId="20" fillId="16" borderId="30" xfId="3" applyFont="1" applyFill="1" applyBorder="1" applyAlignment="1">
      <alignment vertical="center"/>
    </xf>
    <xf numFmtId="0" fontId="20" fillId="14" borderId="0" xfId="3" applyFont="1" applyFill="1" applyBorder="1" applyAlignment="1">
      <alignment horizontal="left" vertical="center"/>
    </xf>
    <xf numFmtId="2" fontId="20" fillId="11" borderId="0" xfId="3" applyNumberFormat="1" applyFont="1" applyFill="1" applyBorder="1" applyAlignment="1">
      <alignment horizontal="right" vertical="center"/>
    </xf>
    <xf numFmtId="0" fontId="20" fillId="14" borderId="0" xfId="3" applyFont="1" applyFill="1" applyBorder="1" applyAlignment="1">
      <alignment horizontal="right" vertical="center"/>
    </xf>
    <xf numFmtId="0" fontId="20" fillId="14" borderId="0" xfId="3" applyFont="1" applyFill="1" applyBorder="1" applyAlignment="1">
      <alignment vertical="center"/>
    </xf>
    <xf numFmtId="0" fontId="22" fillId="5" borderId="0" xfId="8" applyFill="1"/>
    <xf numFmtId="1" fontId="45" fillId="13" borderId="1" xfId="3" applyNumberFormat="1" applyFont="1" applyFill="1" applyBorder="1" applyAlignment="1">
      <alignment horizontal="left" vertical="center"/>
    </xf>
    <xf numFmtId="0" fontId="45" fillId="13" borderId="1" xfId="3" applyFont="1" applyFill="1" applyBorder="1" applyAlignment="1">
      <alignment vertical="center"/>
    </xf>
    <xf numFmtId="0" fontId="45" fillId="14" borderId="1" xfId="3" applyFont="1" applyFill="1" applyBorder="1" applyAlignment="1">
      <alignment vertical="center"/>
    </xf>
    <xf numFmtId="0" fontId="45" fillId="20" borderId="1" xfId="3" applyFont="1" applyFill="1" applyBorder="1" applyAlignment="1">
      <alignment vertical="center"/>
    </xf>
    <xf numFmtId="0" fontId="20" fillId="16" borderId="1" xfId="3" applyFont="1" applyFill="1" applyBorder="1" applyAlignment="1">
      <alignment horizontal="left" vertical="center"/>
    </xf>
    <xf numFmtId="0" fontId="20" fillId="16" borderId="1" xfId="3" applyFont="1" applyFill="1" applyBorder="1" applyAlignment="1">
      <alignment horizontal="right" vertical="center" indent="1"/>
    </xf>
    <xf numFmtId="0" fontId="20" fillId="16" borderId="1" xfId="3" applyFont="1" applyFill="1" applyBorder="1" applyAlignment="1">
      <alignment vertical="center"/>
    </xf>
    <xf numFmtId="0" fontId="20" fillId="16" borderId="1" xfId="3" applyFont="1" applyFill="1" applyBorder="1" applyAlignment="1">
      <alignment horizontal="right" vertical="center"/>
    </xf>
    <xf numFmtId="0" fontId="15" fillId="5" borderId="0" xfId="8" applyFont="1" applyFill="1" applyAlignment="1">
      <alignment vertical="top"/>
    </xf>
    <xf numFmtId="0" fontId="38" fillId="5" borderId="0" xfId="8" applyFont="1" applyFill="1"/>
    <xf numFmtId="0" fontId="23" fillId="0" borderId="0" xfId="8" applyFont="1" applyAlignment="1">
      <alignment vertical="top"/>
    </xf>
    <xf numFmtId="0" fontId="36" fillId="0" borderId="0" xfId="3" applyFont="1" applyAlignment="1">
      <alignment vertical="center"/>
    </xf>
    <xf numFmtId="0" fontId="10" fillId="0" borderId="0" xfId="8" applyFont="1" applyAlignment="1">
      <alignment horizontal="right" vertical="top"/>
    </xf>
    <xf numFmtId="0" fontId="47" fillId="0" borderId="0" xfId="8" applyFont="1" applyAlignment="1">
      <alignment vertical="top"/>
    </xf>
    <xf numFmtId="0" fontId="39" fillId="0" borderId="0" xfId="8" applyFont="1" applyAlignment="1">
      <alignment horizontal="right" vertical="top"/>
    </xf>
    <xf numFmtId="0" fontId="9" fillId="0" borderId="0" xfId="8" applyFont="1" applyAlignment="1">
      <alignment horizontal="right" vertical="center"/>
    </xf>
    <xf numFmtId="0" fontId="41" fillId="0" borderId="0" xfId="8" applyFont="1" applyAlignment="1">
      <alignment horizontal="right" vertical="center"/>
    </xf>
    <xf numFmtId="0" fontId="9" fillId="0" borderId="0" xfId="8" applyFont="1" applyAlignment="1">
      <alignment horizontal="right" vertical="top"/>
    </xf>
    <xf numFmtId="0" fontId="15" fillId="0" borderId="0" xfId="8" applyFont="1" applyAlignment="1">
      <alignment horizontal="right" vertical="top"/>
    </xf>
    <xf numFmtId="0" fontId="30" fillId="0" borderId="0" xfId="3" applyFont="1" applyAlignment="1">
      <alignment horizontal="right" vertical="center"/>
    </xf>
    <xf numFmtId="0" fontId="7" fillId="0" borderId="0" xfId="11" applyFont="1" applyAlignment="1">
      <alignment horizontal="left" vertical="center"/>
    </xf>
    <xf numFmtId="0" fontId="2" fillId="0" borderId="0" xfId="11" applyAlignment="1">
      <alignment vertical="center"/>
    </xf>
    <xf numFmtId="0" fontId="7" fillId="0" borderId="0" xfId="11" applyFont="1" applyAlignment="1">
      <alignment horizontal="right" vertical="center"/>
    </xf>
    <xf numFmtId="0" fontId="48" fillId="0" borderId="0" xfId="11" applyFont="1" applyAlignment="1">
      <alignment horizontal="right" vertical="top"/>
    </xf>
    <xf numFmtId="0" fontId="2" fillId="0" borderId="0" xfId="11" applyAlignment="1">
      <alignment vertical="top"/>
    </xf>
    <xf numFmtId="0" fontId="50" fillId="0" borderId="0" xfId="11" applyFont="1" applyAlignment="1">
      <alignment vertical="center"/>
    </xf>
    <xf numFmtId="0" fontId="50" fillId="0" borderId="0" xfId="11" applyFont="1" applyAlignment="1">
      <alignment vertical="top"/>
    </xf>
    <xf numFmtId="0" fontId="51" fillId="0" borderId="0" xfId="11" applyFont="1" applyAlignment="1">
      <alignment vertical="center"/>
    </xf>
    <xf numFmtId="0" fontId="51" fillId="0" borderId="0" xfId="11" applyFont="1" applyAlignment="1">
      <alignment vertical="top"/>
    </xf>
    <xf numFmtId="0" fontId="23" fillId="8" borderId="36" xfId="3" applyFont="1" applyFill="1" applyBorder="1" applyAlignment="1">
      <alignment horizontal="center" vertical="top" wrapText="1"/>
    </xf>
    <xf numFmtId="0" fontId="9" fillId="4" borderId="1" xfId="11" applyFont="1" applyFill="1" applyBorder="1" applyAlignment="1">
      <alignment horizontal="left" vertical="top"/>
    </xf>
    <xf numFmtId="2" fontId="10" fillId="4" borderId="1" xfId="11" applyNumberFormat="1" applyFont="1" applyFill="1" applyBorder="1" applyAlignment="1">
      <alignment horizontal="right" vertical="top" indent="1"/>
    </xf>
    <xf numFmtId="0" fontId="10" fillId="4" borderId="1" xfId="11" applyFont="1" applyFill="1" applyBorder="1" applyAlignment="1">
      <alignment horizontal="right" vertical="top" indent="1"/>
    </xf>
    <xf numFmtId="0" fontId="9" fillId="4" borderId="1" xfId="11" applyFont="1" applyFill="1" applyBorder="1" applyAlignment="1">
      <alignment horizontal="right" vertical="top"/>
    </xf>
    <xf numFmtId="0" fontId="9" fillId="5" borderId="1" xfId="11" applyFont="1" applyFill="1" applyBorder="1" applyAlignment="1">
      <alignment horizontal="left" vertical="top"/>
    </xf>
    <xf numFmtId="2" fontId="10" fillId="5" borderId="1" xfId="11" applyNumberFormat="1" applyFont="1" applyFill="1" applyBorder="1" applyAlignment="1">
      <alignment horizontal="right" vertical="top" indent="1"/>
    </xf>
    <xf numFmtId="0" fontId="10" fillId="5" borderId="1" xfId="11" applyFont="1" applyFill="1" applyBorder="1" applyAlignment="1">
      <alignment horizontal="right" vertical="top" indent="1"/>
    </xf>
    <xf numFmtId="0" fontId="9" fillId="5" borderId="1" xfId="11" applyFont="1" applyFill="1" applyBorder="1" applyAlignment="1">
      <alignment horizontal="right" vertical="top"/>
    </xf>
    <xf numFmtId="0" fontId="9" fillId="3" borderId="1" xfId="11" applyFont="1" applyFill="1" applyBorder="1" applyAlignment="1">
      <alignment horizontal="left" vertical="top"/>
    </xf>
    <xf numFmtId="2" fontId="10" fillId="3" borderId="1" xfId="11" applyNumberFormat="1" applyFont="1" applyFill="1" applyBorder="1" applyAlignment="1">
      <alignment horizontal="right" vertical="top" indent="1"/>
    </xf>
    <xf numFmtId="0" fontId="10" fillId="3" borderId="1" xfId="11" applyFont="1" applyFill="1" applyBorder="1" applyAlignment="1">
      <alignment horizontal="right" vertical="top" indent="1"/>
    </xf>
    <xf numFmtId="0" fontId="9" fillId="3" borderId="1" xfId="11" applyFont="1" applyFill="1" applyBorder="1" applyAlignment="1">
      <alignment horizontal="right" vertical="top"/>
    </xf>
    <xf numFmtId="0" fontId="12" fillId="2" borderId="38" xfId="11" applyFont="1" applyFill="1" applyBorder="1" applyAlignment="1">
      <alignment horizontal="left" vertical="center"/>
    </xf>
    <xf numFmtId="2" fontId="12" fillId="2" borderId="38" xfId="11" applyNumberFormat="1" applyFont="1" applyFill="1" applyBorder="1" applyAlignment="1">
      <alignment horizontal="right" vertical="center" indent="1"/>
    </xf>
    <xf numFmtId="0" fontId="12" fillId="2" borderId="38" xfId="11" applyFont="1" applyFill="1" applyBorder="1" applyAlignment="1">
      <alignment horizontal="right" vertical="center" indent="1"/>
    </xf>
    <xf numFmtId="0" fontId="12" fillId="2" borderId="38" xfId="11" applyFont="1" applyFill="1" applyBorder="1" applyAlignment="1">
      <alignment horizontal="right" vertical="center"/>
    </xf>
    <xf numFmtId="0" fontId="7" fillId="0" borderId="0" xfId="11" applyFont="1" applyAlignment="1">
      <alignment vertical="top"/>
    </xf>
    <xf numFmtId="0" fontId="7" fillId="0" borderId="0" xfId="11" applyFont="1" applyAlignment="1">
      <alignment vertical="center"/>
    </xf>
    <xf numFmtId="0" fontId="10" fillId="0" borderId="0" xfId="11" applyFont="1" applyAlignment="1">
      <alignment vertical="top"/>
    </xf>
    <xf numFmtId="0" fontId="10" fillId="0" borderId="0" xfId="11" applyFont="1" applyAlignment="1">
      <alignment vertical="center"/>
    </xf>
    <xf numFmtId="0" fontId="40" fillId="0" borderId="0" xfId="11" applyFont="1" applyAlignment="1">
      <alignment vertical="top"/>
    </xf>
    <xf numFmtId="0" fontId="40" fillId="0" borderId="0" xfId="11" applyFont="1" applyAlignment="1">
      <alignment vertical="center"/>
    </xf>
    <xf numFmtId="165" fontId="12" fillId="2" borderId="38" xfId="11" applyNumberFormat="1" applyFont="1" applyFill="1" applyBorder="1" applyAlignment="1">
      <alignment horizontal="right" vertical="center" indent="1"/>
    </xf>
    <xf numFmtId="0" fontId="12" fillId="5" borderId="0" xfId="11" applyFont="1" applyFill="1" applyBorder="1" applyAlignment="1">
      <alignment horizontal="left" vertical="center"/>
    </xf>
    <xf numFmtId="2" fontId="12" fillId="5" borderId="0" xfId="11" applyNumberFormat="1" applyFont="1" applyFill="1" applyBorder="1" applyAlignment="1">
      <alignment vertical="center"/>
    </xf>
    <xf numFmtId="165" fontId="12" fillId="5" borderId="0" xfId="11" applyNumberFormat="1" applyFont="1" applyFill="1" applyBorder="1" applyAlignment="1">
      <alignment vertical="center"/>
    </xf>
    <xf numFmtId="0" fontId="12" fillId="5" borderId="0" xfId="11" applyFont="1" applyFill="1" applyBorder="1" applyAlignment="1">
      <alignment vertical="center"/>
    </xf>
    <xf numFmtId="0" fontId="12" fillId="5" borderId="0" xfId="11" applyFont="1" applyFill="1" applyBorder="1" applyAlignment="1">
      <alignment horizontal="right" vertical="center"/>
    </xf>
    <xf numFmtId="0" fontId="40" fillId="5" borderId="0" xfId="11" applyFont="1" applyFill="1" applyAlignment="1">
      <alignment vertical="top"/>
    </xf>
    <xf numFmtId="0" fontId="40" fillId="5" borderId="0" xfId="11" applyFont="1" applyFill="1" applyAlignment="1">
      <alignment vertical="center"/>
    </xf>
    <xf numFmtId="0" fontId="2" fillId="5" borderId="0" xfId="11" applyFill="1" applyAlignment="1">
      <alignment vertical="center"/>
    </xf>
    <xf numFmtId="0" fontId="10" fillId="4" borderId="1" xfId="11" quotePrefix="1" applyFont="1" applyFill="1" applyBorder="1" applyAlignment="1">
      <alignment horizontal="right" vertical="top" indent="1"/>
    </xf>
    <xf numFmtId="0" fontId="15" fillId="0" borderId="0" xfId="11" applyFont="1" applyAlignment="1">
      <alignment horizontal="left" vertical="top"/>
    </xf>
    <xf numFmtId="0" fontId="2" fillId="0" borderId="0" xfId="11" applyAlignment="1">
      <alignment horizontal="right" vertical="center" indent="1"/>
    </xf>
    <xf numFmtId="0" fontId="15" fillId="0" borderId="0" xfId="11" applyFont="1" applyAlignment="1">
      <alignment horizontal="right" vertical="top"/>
    </xf>
    <xf numFmtId="0" fontId="16" fillId="0" borderId="0" xfId="11" applyFont="1" applyAlignment="1">
      <alignment vertical="top"/>
    </xf>
    <xf numFmtId="0" fontId="14" fillId="0" borderId="0" xfId="11" applyFont="1" applyAlignment="1">
      <alignment vertical="center"/>
    </xf>
    <xf numFmtId="0" fontId="39" fillId="0" borderId="0" xfId="11" applyFont="1" applyAlignment="1">
      <alignment vertical="top"/>
    </xf>
    <xf numFmtId="0" fontId="39" fillId="0" borderId="0" xfId="11" applyFont="1" applyAlignment="1">
      <alignment vertical="center"/>
    </xf>
    <xf numFmtId="0" fontId="2" fillId="5" borderId="0" xfId="11" applyFill="1" applyAlignment="1">
      <alignment vertical="top"/>
    </xf>
    <xf numFmtId="0" fontId="9" fillId="4" borderId="12" xfId="11" applyFont="1" applyFill="1" applyBorder="1" applyAlignment="1">
      <alignment horizontal="left" vertical="top"/>
    </xf>
    <xf numFmtId="2" fontId="10" fillId="4" borderId="12" xfId="11" applyNumberFormat="1" applyFont="1" applyFill="1" applyBorder="1" applyAlignment="1">
      <alignment horizontal="right" vertical="top" indent="1"/>
    </xf>
    <xf numFmtId="0" fontId="10" fillId="4" borderId="12" xfId="11" applyFont="1" applyFill="1" applyBorder="1" applyAlignment="1">
      <alignment horizontal="right" vertical="top" indent="1"/>
    </xf>
    <xf numFmtId="0" fontId="9" fillId="4" borderId="12" xfId="11" applyFont="1" applyFill="1" applyBorder="1" applyAlignment="1">
      <alignment horizontal="right" vertical="top"/>
    </xf>
    <xf numFmtId="0" fontId="9" fillId="5" borderId="12" xfId="11" applyFont="1" applyFill="1" applyBorder="1" applyAlignment="1">
      <alignment horizontal="left" vertical="top"/>
    </xf>
    <xf numFmtId="2" fontId="10" fillId="5" borderId="12" xfId="11" applyNumberFormat="1" applyFont="1" applyFill="1" applyBorder="1" applyAlignment="1">
      <alignment horizontal="right" vertical="top" indent="1"/>
    </xf>
    <xf numFmtId="0" fontId="10" fillId="5" borderId="12" xfId="11" applyFont="1" applyFill="1" applyBorder="1" applyAlignment="1">
      <alignment horizontal="right" vertical="top" indent="1"/>
    </xf>
    <xf numFmtId="0" fontId="9" fillId="5" borderId="12" xfId="11" applyFont="1" applyFill="1" applyBorder="1" applyAlignment="1">
      <alignment horizontal="right" vertical="top"/>
    </xf>
    <xf numFmtId="0" fontId="9" fillId="3" borderId="12" xfId="11" applyFont="1" applyFill="1" applyBorder="1" applyAlignment="1">
      <alignment horizontal="left" vertical="top"/>
    </xf>
    <xf numFmtId="2" fontId="10" fillId="3" borderId="12" xfId="11" applyNumberFormat="1" applyFont="1" applyFill="1" applyBorder="1" applyAlignment="1">
      <alignment horizontal="right" vertical="top" indent="1"/>
    </xf>
    <xf numFmtId="0" fontId="10" fillId="3" borderId="12" xfId="11" applyFont="1" applyFill="1" applyBorder="1" applyAlignment="1">
      <alignment horizontal="right" vertical="top" indent="1"/>
    </xf>
    <xf numFmtId="0" fontId="9" fillId="3" borderId="12" xfId="11" applyFont="1" applyFill="1" applyBorder="1" applyAlignment="1">
      <alignment horizontal="right" vertical="top"/>
    </xf>
    <xf numFmtId="0" fontId="12" fillId="2" borderId="5" xfId="11" applyFont="1" applyFill="1" applyBorder="1" applyAlignment="1">
      <alignment horizontal="left" vertical="center"/>
    </xf>
    <xf numFmtId="2" fontId="12" fillId="2" borderId="12" xfId="11" applyNumberFormat="1" applyFont="1" applyFill="1" applyBorder="1" applyAlignment="1">
      <alignment horizontal="right" vertical="center" indent="1"/>
    </xf>
    <xf numFmtId="0" fontId="12" fillId="2" borderId="12" xfId="11" applyFont="1" applyFill="1" applyBorder="1" applyAlignment="1">
      <alignment horizontal="right" vertical="center" indent="1"/>
    </xf>
    <xf numFmtId="0" fontId="12" fillId="2" borderId="5" xfId="11" applyFont="1" applyFill="1" applyBorder="1" applyAlignment="1">
      <alignment horizontal="right" vertical="center"/>
    </xf>
    <xf numFmtId="0" fontId="10" fillId="4" borderId="12" xfId="11" quotePrefix="1" applyFont="1" applyFill="1" applyBorder="1" applyAlignment="1">
      <alignment horizontal="right" vertical="top" indent="1"/>
    </xf>
    <xf numFmtId="0" fontId="15" fillId="5" borderId="0" xfId="11" applyFont="1" applyFill="1" applyAlignment="1">
      <alignment horizontal="left" vertical="top"/>
    </xf>
    <xf numFmtId="2" fontId="12" fillId="5" borderId="0" xfId="11" applyNumberFormat="1" applyFont="1" applyFill="1" applyBorder="1" applyAlignment="1">
      <alignment horizontal="right" vertical="center" indent="1"/>
    </xf>
    <xf numFmtId="0" fontId="12" fillId="5" borderId="0" xfId="11" applyFont="1" applyFill="1" applyBorder="1" applyAlignment="1">
      <alignment horizontal="right" vertical="center" indent="1"/>
    </xf>
    <xf numFmtId="0" fontId="14" fillId="0" borderId="0" xfId="11" applyFont="1" applyAlignment="1">
      <alignment vertical="top"/>
    </xf>
    <xf numFmtId="0" fontId="23" fillId="8" borderId="5" xfId="3" applyFont="1" applyFill="1" applyBorder="1" applyAlignment="1">
      <alignment horizontal="center" vertical="top" wrapText="1"/>
    </xf>
    <xf numFmtId="0" fontId="9" fillId="4" borderId="5" xfId="11" applyFont="1" applyFill="1" applyBorder="1" applyAlignment="1">
      <alignment horizontal="left" vertical="top"/>
    </xf>
    <xf numFmtId="2" fontId="10" fillId="4" borderId="5" xfId="11" applyNumberFormat="1" applyFont="1" applyFill="1" applyBorder="1" applyAlignment="1">
      <alignment horizontal="right" vertical="top" indent="1"/>
    </xf>
    <xf numFmtId="165" fontId="10" fillId="4" borderId="5" xfId="11" applyNumberFormat="1" applyFont="1" applyFill="1" applyBorder="1" applyAlignment="1">
      <alignment horizontal="right" vertical="top" indent="1"/>
    </xf>
    <xf numFmtId="0" fontId="10" fillId="4" borderId="5" xfId="11" applyFont="1" applyFill="1" applyBorder="1" applyAlignment="1">
      <alignment horizontal="right" vertical="top" indent="1"/>
    </xf>
    <xf numFmtId="0" fontId="9" fillId="4" borderId="5" xfId="11" applyFont="1" applyFill="1" applyBorder="1" applyAlignment="1">
      <alignment horizontal="right" vertical="top"/>
    </xf>
    <xf numFmtId="0" fontId="9" fillId="5" borderId="5" xfId="11" applyFont="1" applyFill="1" applyBorder="1" applyAlignment="1">
      <alignment horizontal="left" vertical="top"/>
    </xf>
    <xf numFmtId="2" fontId="10" fillId="5" borderId="5" xfId="11" applyNumberFormat="1" applyFont="1" applyFill="1" applyBorder="1" applyAlignment="1">
      <alignment horizontal="right" vertical="top" indent="1"/>
    </xf>
    <xf numFmtId="165" fontId="10" fillId="5" borderId="5" xfId="11" applyNumberFormat="1" applyFont="1" applyFill="1" applyBorder="1" applyAlignment="1">
      <alignment horizontal="right" vertical="top" indent="1"/>
    </xf>
    <xf numFmtId="0" fontId="10" fillId="5" borderId="5" xfId="11" applyFont="1" applyFill="1" applyBorder="1" applyAlignment="1">
      <alignment horizontal="right" vertical="top" indent="1"/>
    </xf>
    <xf numFmtId="0" fontId="9" fillId="5" borderId="5" xfId="11" applyFont="1" applyFill="1" applyBorder="1" applyAlignment="1">
      <alignment horizontal="right" vertical="top"/>
    </xf>
    <xf numFmtId="0" fontId="9" fillId="3" borderId="5" xfId="11" applyFont="1" applyFill="1" applyBorder="1" applyAlignment="1">
      <alignment horizontal="left" vertical="top"/>
    </xf>
    <xf numFmtId="2" fontId="10" fillId="3" borderId="5" xfId="11" applyNumberFormat="1" applyFont="1" applyFill="1" applyBorder="1" applyAlignment="1">
      <alignment horizontal="right" vertical="top" indent="1"/>
    </xf>
    <xf numFmtId="165" fontId="10" fillId="3" borderId="5" xfId="11" applyNumberFormat="1" applyFont="1" applyFill="1" applyBorder="1" applyAlignment="1">
      <alignment horizontal="right" vertical="top" indent="1"/>
    </xf>
    <xf numFmtId="0" fontId="10" fillId="3" borderId="5" xfId="11" applyFont="1" applyFill="1" applyBorder="1" applyAlignment="1">
      <alignment horizontal="right" vertical="top" indent="1"/>
    </xf>
    <xf numFmtId="0" fontId="9" fillId="3" borderId="5" xfId="11" applyFont="1" applyFill="1" applyBorder="1" applyAlignment="1">
      <alignment horizontal="right" vertical="top"/>
    </xf>
    <xf numFmtId="2" fontId="12" fillId="2" borderId="5" xfId="11" applyNumberFormat="1" applyFont="1" applyFill="1" applyBorder="1" applyAlignment="1">
      <alignment horizontal="right" vertical="center" indent="1"/>
    </xf>
    <xf numFmtId="165" fontId="12" fillId="2" borderId="5" xfId="11" applyNumberFormat="1" applyFont="1" applyFill="1" applyBorder="1" applyAlignment="1">
      <alignment horizontal="right" vertical="center" indent="1"/>
    </xf>
    <xf numFmtId="0" fontId="12" fillId="2" borderId="5" xfId="11" applyFont="1" applyFill="1" applyBorder="1" applyAlignment="1">
      <alignment horizontal="right" vertical="center" indent="1"/>
    </xf>
    <xf numFmtId="2" fontId="12" fillId="5" borderId="0" xfId="11" applyNumberFormat="1" applyFont="1" applyFill="1" applyBorder="1" applyAlignment="1">
      <alignment horizontal="right" vertical="center"/>
    </xf>
    <xf numFmtId="0" fontId="10" fillId="4" borderId="5" xfId="11" quotePrefix="1" applyFont="1" applyFill="1" applyBorder="1" applyAlignment="1">
      <alignment horizontal="right" vertical="top" indent="1"/>
    </xf>
    <xf numFmtId="0" fontId="47" fillId="0" borderId="0" xfId="11" applyFont="1" applyAlignment="1">
      <alignment horizontal="right" vertical="top"/>
    </xf>
    <xf numFmtId="0" fontId="15" fillId="0" borderId="0" xfId="11" applyFont="1" applyAlignment="1">
      <alignment horizontal="right" vertical="center"/>
    </xf>
    <xf numFmtId="0" fontId="9" fillId="0" borderId="0" xfId="11" applyFont="1" applyAlignment="1">
      <alignment horizontal="right" vertical="top"/>
    </xf>
    <xf numFmtId="2" fontId="9" fillId="3" borderId="1" xfId="11" applyNumberFormat="1" applyFont="1" applyFill="1" applyBorder="1" applyAlignment="1">
      <alignment horizontal="right" vertical="top" indent="1"/>
    </xf>
    <xf numFmtId="0" fontId="9" fillId="3" borderId="1" xfId="11" applyFont="1" applyFill="1" applyBorder="1" applyAlignment="1">
      <alignment horizontal="right" vertical="top" indent="1"/>
    </xf>
    <xf numFmtId="0" fontId="15" fillId="5" borderId="0" xfId="11" applyFont="1" applyFill="1" applyAlignment="1">
      <alignment horizontal="right" vertical="top"/>
    </xf>
    <xf numFmtId="0" fontId="9" fillId="5" borderId="1" xfId="11" applyFont="1" applyFill="1" applyBorder="1" applyAlignment="1">
      <alignment vertical="top"/>
    </xf>
    <xf numFmtId="0" fontId="9" fillId="4" borderId="1" xfId="11" applyFont="1" applyFill="1" applyBorder="1" applyAlignment="1">
      <alignment vertical="top"/>
    </xf>
    <xf numFmtId="0" fontId="9" fillId="3" borderId="1" xfId="11" applyFont="1" applyFill="1" applyBorder="1" applyAlignment="1">
      <alignment vertical="top"/>
    </xf>
    <xf numFmtId="0" fontId="12" fillId="2" borderId="38" xfId="11" applyFont="1" applyFill="1" applyBorder="1" applyAlignment="1">
      <alignment vertical="center"/>
    </xf>
    <xf numFmtId="0" fontId="53" fillId="0" borderId="0" xfId="11" applyFont="1" applyAlignment="1">
      <alignment vertical="top"/>
    </xf>
    <xf numFmtId="0" fontId="54" fillId="0" borderId="0" xfId="11" applyFont="1" applyAlignment="1">
      <alignment vertical="top"/>
    </xf>
    <xf numFmtId="0" fontId="53" fillId="0" borderId="0" xfId="11" applyFont="1" applyAlignment="1">
      <alignment horizontal="left" vertical="top"/>
    </xf>
    <xf numFmtId="1" fontId="10" fillId="4" borderId="1" xfId="11" applyNumberFormat="1" applyFont="1" applyFill="1" applyBorder="1" applyAlignment="1">
      <alignment horizontal="right" vertical="top" indent="1"/>
    </xf>
    <xf numFmtId="1" fontId="10" fillId="5" borderId="1" xfId="11" applyNumberFormat="1" applyFont="1" applyFill="1" applyBorder="1" applyAlignment="1">
      <alignment horizontal="right" vertical="top" indent="1"/>
    </xf>
    <xf numFmtId="1" fontId="9" fillId="3" borderId="1" xfId="11" applyNumberFormat="1" applyFont="1" applyFill="1" applyBorder="1" applyAlignment="1">
      <alignment horizontal="right" vertical="top" indent="1"/>
    </xf>
    <xf numFmtId="1" fontId="12" fillId="2" borderId="38" xfId="11" applyNumberFormat="1" applyFont="1" applyFill="1" applyBorder="1" applyAlignment="1">
      <alignment horizontal="right" vertical="center" indent="1"/>
    </xf>
    <xf numFmtId="0" fontId="55" fillId="0" borderId="0" xfId="11" applyFont="1" applyAlignment="1">
      <alignment vertical="top"/>
    </xf>
    <xf numFmtId="0" fontId="56" fillId="0" borderId="0" xfId="11" applyFont="1" applyAlignment="1">
      <alignment horizontal="left" vertical="top"/>
    </xf>
    <xf numFmtId="0" fontId="41" fillId="0" borderId="0" xfId="11" applyFont="1" applyAlignment="1">
      <alignment vertical="top"/>
    </xf>
    <xf numFmtId="0" fontId="10" fillId="0" borderId="0" xfId="11" applyFont="1" applyBorder="1" applyAlignment="1">
      <alignment vertical="top"/>
    </xf>
    <xf numFmtId="0" fontId="10" fillId="0" borderId="0" xfId="11" applyFont="1" applyBorder="1" applyAlignment="1">
      <alignment vertical="center"/>
    </xf>
    <xf numFmtId="0" fontId="40" fillId="0" borderId="0" xfId="11" applyFont="1" applyBorder="1" applyAlignment="1">
      <alignment vertical="top"/>
    </xf>
    <xf numFmtId="0" fontId="40" fillId="0" borderId="0" xfId="11" applyFont="1" applyBorder="1" applyAlignment="1">
      <alignment vertical="center"/>
    </xf>
    <xf numFmtId="1" fontId="10" fillId="4" borderId="5" xfId="11" applyNumberFormat="1" applyFont="1" applyFill="1" applyBorder="1" applyAlignment="1">
      <alignment horizontal="right" vertical="top" indent="1"/>
    </xf>
    <xf numFmtId="1" fontId="10" fillId="5" borderId="5" xfId="11" applyNumberFormat="1" applyFont="1" applyFill="1" applyBorder="1" applyAlignment="1">
      <alignment horizontal="right" vertical="top" indent="1"/>
    </xf>
    <xf numFmtId="1" fontId="10" fillId="3" borderId="5" xfId="11" applyNumberFormat="1" applyFont="1" applyFill="1" applyBorder="1" applyAlignment="1">
      <alignment horizontal="right" vertical="top" indent="1"/>
    </xf>
    <xf numFmtId="0" fontId="9" fillId="3" borderId="5" xfId="11" applyFont="1" applyFill="1" applyBorder="1" applyAlignment="1">
      <alignment horizontal="right" vertical="top" indent="1"/>
    </xf>
    <xf numFmtId="1" fontId="12" fillId="2" borderId="5" xfId="11" applyNumberFormat="1" applyFont="1" applyFill="1" applyBorder="1" applyAlignment="1">
      <alignment horizontal="right" vertical="center" indent="1"/>
    </xf>
    <xf numFmtId="1" fontId="9" fillId="3" borderId="5" xfId="11" applyNumberFormat="1" applyFont="1" applyFill="1" applyBorder="1" applyAlignment="1">
      <alignment horizontal="right" vertical="top" indent="1"/>
    </xf>
    <xf numFmtId="2" fontId="9" fillId="3" borderId="5" xfId="11" applyNumberFormat="1" applyFont="1" applyFill="1" applyBorder="1" applyAlignment="1">
      <alignment horizontal="right" vertical="top" indent="1"/>
    </xf>
    <xf numFmtId="0" fontId="15" fillId="0" borderId="0" xfId="11" applyFont="1" applyBorder="1" applyAlignment="1">
      <alignment horizontal="left" vertical="top"/>
    </xf>
    <xf numFmtId="0" fontId="15" fillId="0" borderId="0" xfId="11" applyFont="1" applyBorder="1" applyAlignment="1">
      <alignment horizontal="right" vertical="top"/>
    </xf>
    <xf numFmtId="0" fontId="16" fillId="0" borderId="0" xfId="11" applyFont="1" applyBorder="1" applyAlignment="1">
      <alignment vertical="top"/>
    </xf>
    <xf numFmtId="0" fontId="12" fillId="5" borderId="26" xfId="11" applyFont="1" applyFill="1" applyBorder="1" applyAlignment="1">
      <alignment horizontal="left" vertical="center"/>
    </xf>
    <xf numFmtId="2" fontId="12" fillId="5" borderId="26" xfId="11" applyNumberFormat="1" applyFont="1" applyFill="1" applyBorder="1" applyAlignment="1">
      <alignment vertical="center"/>
    </xf>
    <xf numFmtId="0" fontId="12" fillId="5" borderId="26" xfId="11" applyFont="1" applyFill="1" applyBorder="1" applyAlignment="1">
      <alignment horizontal="right" vertical="center"/>
    </xf>
    <xf numFmtId="0" fontId="41" fillId="0" borderId="0" xfId="11" applyFont="1" applyAlignment="1">
      <alignment vertical="center"/>
    </xf>
    <xf numFmtId="0" fontId="40" fillId="0" borderId="0" xfId="11" applyFont="1"/>
    <xf numFmtId="0" fontId="2" fillId="0" borderId="0" xfId="11"/>
    <xf numFmtId="0" fontId="57" fillId="2" borderId="45" xfId="12" applyFont="1" applyFill="1" applyBorder="1" applyAlignment="1">
      <alignment horizontal="center" vertical="center"/>
    </xf>
    <xf numFmtId="0" fontId="1" fillId="0" borderId="0" xfId="12"/>
    <xf numFmtId="0" fontId="50" fillId="0" borderId="0" xfId="12" applyFont="1"/>
    <xf numFmtId="0" fontId="1" fillId="0" borderId="0" xfId="12" applyAlignment="1">
      <alignment vertical="center"/>
    </xf>
    <xf numFmtId="0" fontId="54" fillId="0" borderId="0" xfId="12" applyFont="1" applyAlignment="1">
      <alignment vertical="center"/>
    </xf>
    <xf numFmtId="0" fontId="59" fillId="3" borderId="46" xfId="14" applyFill="1" applyBorder="1" applyAlignment="1">
      <alignment horizontal="center" vertical="center"/>
    </xf>
    <xf numFmtId="0" fontId="59" fillId="0" borderId="47" xfId="14" applyBorder="1" applyAlignment="1">
      <alignment vertical="center"/>
    </xf>
    <xf numFmtId="0" fontId="59" fillId="0" borderId="48" xfId="14" applyBorder="1" applyAlignment="1">
      <alignment vertical="center"/>
    </xf>
    <xf numFmtId="0" fontId="59" fillId="3" borderId="48" xfId="14" applyFill="1" applyBorder="1" applyAlignment="1">
      <alignment horizontal="center" vertical="center"/>
    </xf>
    <xf numFmtId="0" fontId="59" fillId="0" borderId="49" xfId="14" applyBorder="1" applyAlignment="1">
      <alignment vertical="center"/>
    </xf>
    <xf numFmtId="0" fontId="24" fillId="5" borderId="3" xfId="13" applyFont="1" applyFill="1" applyBorder="1" applyAlignment="1">
      <alignment horizontal="center" vertical="center"/>
    </xf>
    <xf numFmtId="0" fontId="24" fillId="5" borderId="4" xfId="13" applyFont="1" applyFill="1" applyBorder="1" applyAlignment="1">
      <alignment horizontal="center" vertical="center"/>
    </xf>
    <xf numFmtId="0" fontId="24" fillId="5" borderId="5" xfId="13" applyFont="1" applyFill="1" applyBorder="1" applyAlignment="1">
      <alignment horizontal="center" vertical="center"/>
    </xf>
    <xf numFmtId="0" fontId="58" fillId="5" borderId="4" xfId="13" applyFont="1" applyFill="1" applyBorder="1" applyAlignment="1">
      <alignment horizontal="center" vertical="center"/>
    </xf>
    <xf numFmtId="0" fontId="58" fillId="5" borderId="5" xfId="13" applyFont="1" applyFill="1" applyBorder="1" applyAlignment="1">
      <alignment horizontal="center" vertical="center"/>
    </xf>
    <xf numFmtId="0" fontId="25" fillId="5" borderId="2" xfId="1" applyFont="1" applyFill="1" applyBorder="1" applyAlignment="1">
      <alignment horizontal="center" vertical="center" wrapText="1"/>
    </xf>
    <xf numFmtId="0" fontId="25" fillId="5" borderId="3" xfId="1" applyFont="1" applyFill="1" applyBorder="1" applyAlignment="1">
      <alignment horizontal="center" vertical="center"/>
    </xf>
    <xf numFmtId="0" fontId="25" fillId="5" borderId="4" xfId="1" applyFont="1" applyFill="1" applyBorder="1" applyAlignment="1">
      <alignment horizontal="center" vertical="center"/>
    </xf>
    <xf numFmtId="0" fontId="24" fillId="5" borderId="5" xfId="1" applyFont="1" applyFill="1" applyBorder="1" applyAlignment="1">
      <alignment horizontal="center" vertical="center"/>
    </xf>
    <xf numFmtId="0" fontId="24" fillId="5" borderId="4" xfId="1" applyFont="1" applyFill="1" applyBorder="1" applyAlignment="1">
      <alignment horizontal="center" vertical="center"/>
    </xf>
    <xf numFmtId="0" fontId="24" fillId="5" borderId="2" xfId="1" applyFont="1" applyFill="1" applyBorder="1" applyAlignment="1">
      <alignment horizontal="center" vertical="center"/>
    </xf>
    <xf numFmtId="0" fontId="24" fillId="5" borderId="3" xfId="1" applyFont="1" applyFill="1" applyBorder="1" applyAlignment="1">
      <alignment horizontal="center" vertical="center"/>
    </xf>
    <xf numFmtId="0" fontId="11" fillId="0" borderId="0" xfId="1" applyFont="1" applyAlignment="1">
      <alignment horizontal="center" vertical="top" wrapText="1" readingOrder="1"/>
    </xf>
    <xf numFmtId="0" fontId="11" fillId="0" borderId="0" xfId="1" applyFont="1" applyAlignment="1">
      <alignment horizontal="center" vertical="top" readingOrder="1"/>
    </xf>
    <xf numFmtId="0" fontId="26" fillId="0" borderId="10" xfId="1" applyFont="1" applyFill="1" applyBorder="1" applyAlignment="1">
      <alignment horizontal="center" vertical="top" wrapText="1"/>
    </xf>
    <xf numFmtId="0" fontId="25" fillId="0" borderId="0" xfId="1" applyFont="1" applyFill="1" applyBorder="1" applyAlignment="1">
      <alignment horizontal="center" vertical="top" wrapText="1"/>
    </xf>
    <xf numFmtId="0" fontId="26" fillId="0" borderId="0" xfId="1" applyFont="1" applyFill="1" applyBorder="1" applyAlignment="1">
      <alignment horizontal="center" vertical="top" wrapText="1"/>
    </xf>
    <xf numFmtId="0" fontId="23" fillId="0" borderId="0" xfId="1" applyFont="1" applyFill="1" applyBorder="1" applyAlignment="1">
      <alignment horizontal="center" vertical="top" wrapText="1"/>
    </xf>
    <xf numFmtId="0" fontId="11" fillId="0" borderId="0" xfId="1" applyFont="1" applyAlignment="1">
      <alignment horizontal="center" vertical="top" wrapText="1"/>
    </xf>
    <xf numFmtId="0" fontId="11" fillId="0" borderId="0" xfId="1" applyFont="1" applyAlignment="1">
      <alignment horizontal="center" vertical="top"/>
    </xf>
    <xf numFmtId="0" fontId="24" fillId="5" borderId="16" xfId="1" applyFont="1" applyFill="1" applyBorder="1" applyAlignment="1">
      <alignment horizontal="center" vertical="center"/>
    </xf>
    <xf numFmtId="0" fontId="24" fillId="5" borderId="0" xfId="1" applyFont="1" applyFill="1" applyBorder="1" applyAlignment="1">
      <alignment horizontal="center" vertical="center"/>
    </xf>
    <xf numFmtId="0" fontId="24" fillId="5" borderId="15" xfId="1" applyFont="1" applyFill="1" applyBorder="1" applyAlignment="1">
      <alignment horizontal="center" vertical="center"/>
    </xf>
    <xf numFmtId="0" fontId="24" fillId="5" borderId="17" xfId="1" applyFont="1" applyFill="1" applyBorder="1" applyAlignment="1">
      <alignment horizontal="center" vertical="center"/>
    </xf>
    <xf numFmtId="0" fontId="24" fillId="5" borderId="10" xfId="1" applyFont="1" applyFill="1" applyBorder="1" applyAlignment="1">
      <alignment horizontal="center" vertical="center"/>
    </xf>
    <xf numFmtId="0" fontId="24" fillId="5" borderId="14" xfId="1" applyFont="1" applyFill="1" applyBorder="1" applyAlignment="1">
      <alignment horizontal="center" vertical="center"/>
    </xf>
    <xf numFmtId="0" fontId="24" fillId="5" borderId="18" xfId="1" applyFont="1" applyFill="1" applyBorder="1" applyAlignment="1">
      <alignment horizontal="center" vertical="center"/>
    </xf>
    <xf numFmtId="0" fontId="24" fillId="5" borderId="19" xfId="1" applyFont="1" applyFill="1" applyBorder="1" applyAlignment="1">
      <alignment horizontal="center" vertical="center"/>
    </xf>
    <xf numFmtId="0" fontId="26" fillId="5" borderId="2" xfId="1" applyFont="1" applyFill="1" applyBorder="1" applyAlignment="1">
      <alignment horizontal="center" vertical="center" wrapText="1"/>
    </xf>
    <xf numFmtId="0" fontId="26" fillId="5" borderId="3" xfId="1" applyFont="1" applyFill="1" applyBorder="1" applyAlignment="1">
      <alignment horizontal="center" vertical="center"/>
    </xf>
    <xf numFmtId="0" fontId="26" fillId="5" borderId="4" xfId="1" applyFont="1" applyFill="1" applyBorder="1" applyAlignment="1">
      <alignment horizontal="center" vertical="center"/>
    </xf>
    <xf numFmtId="0" fontId="24" fillId="10" borderId="23" xfId="7" applyFont="1" applyFill="1" applyBorder="1" applyAlignment="1">
      <alignment horizontal="center" vertical="center"/>
    </xf>
    <xf numFmtId="0" fontId="24" fillId="10" borderId="24" xfId="7" applyFont="1" applyFill="1" applyBorder="1" applyAlignment="1">
      <alignment horizontal="center" vertical="center"/>
    </xf>
    <xf numFmtId="0" fontId="24" fillId="10" borderId="22" xfId="7" applyFont="1" applyFill="1" applyBorder="1" applyAlignment="1">
      <alignment horizontal="center" vertical="center"/>
    </xf>
    <xf numFmtId="0" fontId="26" fillId="0" borderId="0" xfId="7" applyFont="1" applyFill="1" applyBorder="1" applyAlignment="1">
      <alignment horizontal="center" vertical="center" wrapText="1"/>
    </xf>
    <xf numFmtId="0" fontId="24" fillId="10" borderId="0" xfId="7" applyFont="1" applyFill="1" applyBorder="1" applyAlignment="1">
      <alignment horizontal="center" vertical="center"/>
    </xf>
    <xf numFmtId="0" fontId="26" fillId="0" borderId="0" xfId="7" applyFont="1" applyFill="1" applyBorder="1" applyAlignment="1">
      <alignment horizontal="center" vertical="center" wrapText="1" readingOrder="1"/>
    </xf>
    <xf numFmtId="0" fontId="24" fillId="10" borderId="28" xfId="7" applyFont="1" applyFill="1" applyBorder="1" applyAlignment="1">
      <alignment horizontal="center" vertical="center"/>
    </xf>
    <xf numFmtId="0" fontId="24" fillId="10" borderId="10" xfId="7" applyFont="1" applyFill="1" applyBorder="1" applyAlignment="1">
      <alignment horizontal="center" vertical="center"/>
    </xf>
    <xf numFmtId="0" fontId="42" fillId="9" borderId="6" xfId="3" applyFont="1" applyFill="1" applyBorder="1" applyAlignment="1">
      <alignment horizontal="left" vertical="center"/>
    </xf>
    <xf numFmtId="0" fontId="42" fillId="9" borderId="8" xfId="3" applyFont="1" applyFill="1" applyBorder="1" applyAlignment="1">
      <alignment horizontal="left" vertical="center"/>
    </xf>
    <xf numFmtId="0" fontId="42" fillId="9" borderId="1" xfId="3" applyFont="1" applyFill="1" applyBorder="1" applyAlignment="1">
      <alignment horizontal="center" vertical="center" wrapText="1"/>
    </xf>
    <xf numFmtId="0" fontId="42" fillId="9" borderId="1" xfId="3" applyFont="1" applyFill="1" applyBorder="1" applyAlignment="1">
      <alignment horizontal="center" vertical="top" wrapText="1"/>
    </xf>
    <xf numFmtId="0" fontId="42" fillId="9" borderId="25" xfId="3" applyFont="1" applyFill="1" applyBorder="1" applyAlignment="1">
      <alignment horizontal="right" vertical="center"/>
    </xf>
    <xf numFmtId="0" fontId="42" fillId="9" borderId="28" xfId="3" applyFont="1" applyFill="1" applyBorder="1" applyAlignment="1">
      <alignment horizontal="right" vertical="center"/>
    </xf>
    <xf numFmtId="0" fontId="26" fillId="0" borderId="10" xfId="7" applyFont="1" applyFill="1" applyBorder="1" applyAlignment="1">
      <alignment horizontal="center" vertical="center" wrapText="1"/>
    </xf>
    <xf numFmtId="0" fontId="26" fillId="0" borderId="24" xfId="7" applyFont="1" applyFill="1" applyBorder="1" applyAlignment="1">
      <alignment horizontal="center" vertical="center" wrapText="1"/>
    </xf>
    <xf numFmtId="0" fontId="24" fillId="10" borderId="25" xfId="7" applyFont="1" applyFill="1" applyBorder="1" applyAlignment="1">
      <alignment horizontal="center" vertical="center"/>
    </xf>
    <xf numFmtId="0" fontId="24" fillId="10" borderId="26" xfId="7" applyFont="1" applyFill="1" applyBorder="1" applyAlignment="1">
      <alignment horizontal="center" vertical="center"/>
    </xf>
    <xf numFmtId="0" fontId="42" fillId="9" borderId="27" xfId="3" applyFont="1" applyFill="1" applyBorder="1" applyAlignment="1">
      <alignment horizontal="right" vertical="center"/>
    </xf>
    <xf numFmtId="0" fontId="42" fillId="9" borderId="7" xfId="3" applyFont="1" applyFill="1" applyBorder="1" applyAlignment="1">
      <alignment horizontal="right" vertical="center"/>
    </xf>
    <xf numFmtId="0" fontId="42" fillId="9" borderId="8" xfId="3" applyFont="1" applyFill="1" applyBorder="1" applyAlignment="1">
      <alignment horizontal="right" vertical="center"/>
    </xf>
    <xf numFmtId="0" fontId="37" fillId="11" borderId="23" xfId="3" quotePrefix="1" applyFont="1" applyFill="1" applyBorder="1" applyAlignment="1">
      <alignment horizontal="right" vertical="center" indent="1"/>
    </xf>
    <xf numFmtId="0" fontId="37" fillId="11" borderId="22" xfId="3" quotePrefix="1" applyFont="1" applyFill="1" applyBorder="1" applyAlignment="1">
      <alignment horizontal="right" vertical="center" indent="1"/>
    </xf>
    <xf numFmtId="2" fontId="37" fillId="13" borderId="23" xfId="3" applyNumberFormat="1" applyFont="1" applyFill="1" applyBorder="1" applyAlignment="1">
      <alignment horizontal="right" vertical="center" indent="1"/>
    </xf>
    <xf numFmtId="2" fontId="37" fillId="13" borderId="22" xfId="3" applyNumberFormat="1" applyFont="1" applyFill="1" applyBorder="1" applyAlignment="1">
      <alignment horizontal="right" vertical="center" indent="1"/>
    </xf>
    <xf numFmtId="2" fontId="37" fillId="11" borderId="23" xfId="3" applyNumberFormat="1" applyFont="1" applyFill="1" applyBorder="1" applyAlignment="1">
      <alignment horizontal="right" vertical="center" indent="1"/>
    </xf>
    <xf numFmtId="2" fontId="37" fillId="11" borderId="22" xfId="3" applyNumberFormat="1" applyFont="1" applyFill="1" applyBorder="1" applyAlignment="1">
      <alignment horizontal="right" vertical="center" indent="1"/>
    </xf>
    <xf numFmtId="2" fontId="36" fillId="20" borderId="23" xfId="3" applyNumberFormat="1" applyFont="1" applyFill="1" applyBorder="1" applyAlignment="1">
      <alignment horizontal="right" vertical="center" indent="1"/>
    </xf>
    <xf numFmtId="2" fontId="36" fillId="20" borderId="22" xfId="3" applyNumberFormat="1" applyFont="1" applyFill="1" applyBorder="1" applyAlignment="1">
      <alignment horizontal="right" vertical="center" indent="1"/>
    </xf>
    <xf numFmtId="2" fontId="12" fillId="18" borderId="23" xfId="3" applyNumberFormat="1" applyFont="1" applyFill="1" applyBorder="1" applyAlignment="1">
      <alignment horizontal="right" vertical="center" indent="1"/>
    </xf>
    <xf numFmtId="2" fontId="12" fillId="18" borderId="22" xfId="3" applyNumberFormat="1" applyFont="1" applyFill="1" applyBorder="1" applyAlignment="1">
      <alignment horizontal="right" vertical="center" indent="1"/>
    </xf>
    <xf numFmtId="0" fontId="20" fillId="9" borderId="6" xfId="3" applyFont="1" applyFill="1" applyBorder="1" applyAlignment="1">
      <alignment horizontal="left" vertical="center"/>
    </xf>
    <xf numFmtId="0" fontId="20" fillId="9" borderId="8" xfId="3" applyFont="1" applyFill="1" applyBorder="1" applyAlignment="1">
      <alignment horizontal="left" vertical="center"/>
    </xf>
    <xf numFmtId="0" fontId="12" fillId="9" borderId="23" xfId="3" applyFont="1" applyFill="1" applyBorder="1" applyAlignment="1">
      <alignment horizontal="center" vertical="top" wrapText="1"/>
    </xf>
    <xf numFmtId="0" fontId="12" fillId="9" borderId="22" xfId="3" applyFont="1" applyFill="1" applyBorder="1" applyAlignment="1">
      <alignment horizontal="center" vertical="top" wrapText="1"/>
    </xf>
    <xf numFmtId="0" fontId="20" fillId="9" borderId="1" xfId="3" applyFont="1" applyFill="1" applyBorder="1" applyAlignment="1">
      <alignment horizontal="center" vertical="center" wrapText="1"/>
    </xf>
    <xf numFmtId="0" fontId="20" fillId="9" borderId="6" xfId="3" applyFont="1" applyFill="1" applyBorder="1" applyAlignment="1">
      <alignment horizontal="center" vertical="center" wrapText="1"/>
    </xf>
    <xf numFmtId="0" fontId="20" fillId="9" borderId="8" xfId="3" applyFont="1" applyFill="1" applyBorder="1" applyAlignment="1">
      <alignment horizontal="center" vertical="center" wrapText="1"/>
    </xf>
    <xf numFmtId="0" fontId="20" fillId="9" borderId="1" xfId="3" applyFont="1" applyFill="1" applyBorder="1" applyAlignment="1">
      <alignment horizontal="right" vertical="center"/>
    </xf>
    <xf numFmtId="0" fontId="28" fillId="8" borderId="23" xfId="3" applyFont="1" applyFill="1" applyBorder="1" applyAlignment="1">
      <alignment horizontal="center" vertical="top" wrapText="1"/>
    </xf>
    <xf numFmtId="0" fontId="28" fillId="8" borderId="22" xfId="3" applyFont="1" applyFill="1" applyBorder="1" applyAlignment="1">
      <alignment horizontal="center" vertical="top" wrapText="1"/>
    </xf>
    <xf numFmtId="0" fontId="24" fillId="10" borderId="1" xfId="7" applyFont="1" applyFill="1" applyBorder="1" applyAlignment="1">
      <alignment horizontal="center" vertical="center"/>
    </xf>
    <xf numFmtId="2" fontId="36" fillId="17" borderId="23" xfId="3" applyNumberFormat="1" applyFont="1" applyFill="1" applyBorder="1" applyAlignment="1">
      <alignment horizontal="right" vertical="center" indent="1"/>
    </xf>
    <xf numFmtId="2" fontId="36" fillId="17" borderId="22" xfId="3" applyNumberFormat="1" applyFont="1" applyFill="1" applyBorder="1" applyAlignment="1">
      <alignment horizontal="right" vertical="center" indent="1"/>
    </xf>
    <xf numFmtId="2" fontId="37" fillId="14" borderId="23" xfId="3" applyNumberFormat="1" applyFont="1" applyFill="1" applyBorder="1" applyAlignment="1">
      <alignment horizontal="right" vertical="center" indent="1"/>
    </xf>
    <xf numFmtId="2" fontId="37" fillId="14" borderId="22" xfId="3" applyNumberFormat="1" applyFont="1" applyFill="1" applyBorder="1" applyAlignment="1">
      <alignment horizontal="right" vertical="center" indent="1"/>
    </xf>
    <xf numFmtId="2" fontId="37" fillId="12" borderId="23" xfId="3" applyNumberFormat="1" applyFont="1" applyFill="1" applyBorder="1" applyAlignment="1">
      <alignment horizontal="right" vertical="center" indent="1"/>
    </xf>
    <xf numFmtId="2" fontId="37" fillId="12" borderId="22" xfId="3" applyNumberFormat="1" applyFont="1" applyFill="1" applyBorder="1" applyAlignment="1">
      <alignment horizontal="right" vertical="center" indent="1"/>
    </xf>
    <xf numFmtId="2" fontId="36" fillId="15" borderId="23" xfId="3" applyNumberFormat="1" applyFont="1" applyFill="1" applyBorder="1" applyAlignment="1">
      <alignment horizontal="right" vertical="center" indent="1"/>
    </xf>
    <xf numFmtId="2" fontId="36" fillId="15" borderId="22" xfId="3" applyNumberFormat="1" applyFont="1" applyFill="1" applyBorder="1" applyAlignment="1">
      <alignment horizontal="right" vertical="center" indent="1"/>
    </xf>
    <xf numFmtId="2" fontId="12" fillId="16" borderId="23" xfId="3" applyNumberFormat="1" applyFont="1" applyFill="1" applyBorder="1" applyAlignment="1">
      <alignment horizontal="right" vertical="center" indent="1"/>
    </xf>
    <xf numFmtId="2" fontId="12" fillId="16" borderId="22" xfId="3" applyNumberFormat="1" applyFont="1" applyFill="1" applyBorder="1" applyAlignment="1">
      <alignment horizontal="right" vertical="center" indent="1"/>
    </xf>
    <xf numFmtId="0" fontId="11" fillId="0" borderId="0" xfId="3" applyFont="1" applyAlignment="1">
      <alignment horizontal="center" vertical="center" wrapText="1"/>
    </xf>
    <xf numFmtId="0" fontId="11" fillId="0" borderId="0" xfId="3" applyFont="1" applyAlignment="1">
      <alignment horizontal="center" vertical="center"/>
    </xf>
    <xf numFmtId="0" fontId="24" fillId="10" borderId="23" xfId="7" applyFont="1" applyFill="1" applyBorder="1" applyAlignment="1">
      <alignment horizontal="center" vertical="top"/>
    </xf>
    <xf numFmtId="0" fontId="24" fillId="10" borderId="24" xfId="7" applyFont="1" applyFill="1" applyBorder="1" applyAlignment="1">
      <alignment horizontal="center" vertical="top"/>
    </xf>
    <xf numFmtId="0" fontId="24" fillId="10" borderId="22" xfId="7" applyFont="1" applyFill="1" applyBorder="1" applyAlignment="1">
      <alignment horizontal="center" vertical="top"/>
    </xf>
    <xf numFmtId="0" fontId="42" fillId="9" borderId="23" xfId="3" applyFont="1" applyFill="1" applyBorder="1" applyAlignment="1">
      <alignment horizontal="center" vertical="top" wrapText="1"/>
    </xf>
    <xf numFmtId="0" fontId="42" fillId="9" borderId="24" xfId="3" applyFont="1" applyFill="1" applyBorder="1" applyAlignment="1">
      <alignment horizontal="center" vertical="top" wrapText="1"/>
    </xf>
    <xf numFmtId="0" fontId="42" fillId="9" borderId="22" xfId="3" applyFont="1" applyFill="1" applyBorder="1" applyAlignment="1">
      <alignment horizontal="center" vertical="top" wrapText="1"/>
    </xf>
    <xf numFmtId="0" fontId="42" fillId="9" borderId="6" xfId="3" applyFont="1" applyFill="1" applyBorder="1" applyAlignment="1">
      <alignment horizontal="center" vertical="center" wrapText="1"/>
    </xf>
    <xf numFmtId="0" fontId="42" fillId="9" borderId="8" xfId="3" applyFont="1" applyFill="1" applyBorder="1" applyAlignment="1">
      <alignment horizontal="center" vertical="center" wrapText="1"/>
    </xf>
    <xf numFmtId="0" fontId="42" fillId="9" borderId="6" xfId="3" applyFont="1" applyFill="1" applyBorder="1" applyAlignment="1">
      <alignment horizontal="right" vertical="center" wrapText="1"/>
    </xf>
    <xf numFmtId="0" fontId="42" fillId="9" borderId="8" xfId="3" applyFont="1" applyFill="1" applyBorder="1" applyAlignment="1">
      <alignment horizontal="right" vertical="center" wrapText="1"/>
    </xf>
    <xf numFmtId="0" fontId="24" fillId="10" borderId="28" xfId="7" applyFont="1" applyFill="1" applyBorder="1" applyAlignment="1">
      <alignment horizontal="center" vertical="top"/>
    </xf>
    <xf numFmtId="0" fontId="24" fillId="10" borderId="10" xfId="7" applyFont="1" applyFill="1" applyBorder="1" applyAlignment="1">
      <alignment horizontal="center" vertical="top"/>
    </xf>
    <xf numFmtId="0" fontId="42" fillId="9" borderId="1" xfId="3" applyFont="1" applyFill="1" applyBorder="1" applyAlignment="1">
      <alignment horizontal="right" vertical="center" wrapText="1"/>
    </xf>
    <xf numFmtId="0" fontId="42" fillId="9" borderId="23" xfId="3" applyFont="1" applyFill="1" applyBorder="1" applyAlignment="1">
      <alignment horizontal="center" vertical="center" wrapText="1"/>
    </xf>
    <xf numFmtId="0" fontId="42" fillId="9" borderId="24" xfId="3" applyFont="1" applyFill="1" applyBorder="1" applyAlignment="1">
      <alignment horizontal="center" vertical="center" wrapText="1"/>
    </xf>
    <xf numFmtId="0" fontId="42" fillId="9" borderId="22" xfId="3" applyFont="1" applyFill="1" applyBorder="1" applyAlignment="1">
      <alignment horizontal="center" vertical="center" wrapText="1"/>
    </xf>
    <xf numFmtId="0" fontId="24" fillId="10" borderId="2" xfId="7" applyFont="1" applyFill="1" applyBorder="1" applyAlignment="1">
      <alignment horizontal="center" vertical="center"/>
    </xf>
    <xf numFmtId="0" fontId="24" fillId="10" borderId="3" xfId="7" applyFont="1" applyFill="1" applyBorder="1" applyAlignment="1">
      <alignment horizontal="center" vertical="center"/>
    </xf>
    <xf numFmtId="0" fontId="24" fillId="10" borderId="4" xfId="7" applyFont="1" applyFill="1" applyBorder="1" applyAlignment="1">
      <alignment horizontal="center" vertical="center"/>
    </xf>
    <xf numFmtId="0" fontId="42" fillId="9" borderId="43" xfId="3" applyFont="1" applyFill="1" applyBorder="1" applyAlignment="1">
      <alignment horizontal="left" vertical="center"/>
    </xf>
    <xf numFmtId="0" fontId="42" fillId="9" borderId="44" xfId="3" applyFont="1" applyFill="1" applyBorder="1" applyAlignment="1">
      <alignment horizontal="left" vertical="center"/>
    </xf>
    <xf numFmtId="0" fontId="42" fillId="23" borderId="1" xfId="7" applyFont="1" applyFill="1" applyBorder="1" applyAlignment="1">
      <alignment horizontal="center" vertical="center" wrapText="1"/>
    </xf>
    <xf numFmtId="0" fontId="42" fillId="23" borderId="1" xfId="7" applyFont="1" applyFill="1" applyBorder="1" applyAlignment="1">
      <alignment horizontal="center" vertical="center"/>
    </xf>
    <xf numFmtId="0" fontId="42" fillId="9" borderId="43" xfId="3" applyFont="1" applyFill="1" applyBorder="1" applyAlignment="1">
      <alignment horizontal="center" vertical="center" wrapText="1"/>
    </xf>
    <xf numFmtId="0" fontId="42" fillId="9" borderId="44" xfId="3" applyFont="1" applyFill="1" applyBorder="1" applyAlignment="1">
      <alignment horizontal="center" vertical="center" wrapText="1"/>
    </xf>
    <xf numFmtId="0" fontId="42" fillId="9" borderId="43" xfId="3" applyFont="1" applyFill="1" applyBorder="1" applyAlignment="1">
      <alignment horizontal="right" vertical="center"/>
    </xf>
    <xf numFmtId="0" fontId="42" fillId="9" borderId="44" xfId="3" applyFont="1" applyFill="1" applyBorder="1" applyAlignment="1">
      <alignment horizontal="right" vertical="center"/>
    </xf>
    <xf numFmtId="0" fontId="42" fillId="9" borderId="6" xfId="3" applyFont="1" applyFill="1" applyBorder="1" applyAlignment="1">
      <alignment horizontal="right" vertical="center"/>
    </xf>
    <xf numFmtId="0" fontId="24" fillId="10" borderId="27" xfId="7" applyFont="1" applyFill="1" applyBorder="1" applyAlignment="1">
      <alignment horizontal="center" vertical="center"/>
    </xf>
    <xf numFmtId="0" fontId="24" fillId="10" borderId="40" xfId="7" applyFont="1" applyFill="1" applyBorder="1" applyAlignment="1">
      <alignment horizontal="center" vertical="center"/>
    </xf>
    <xf numFmtId="0" fontId="24" fillId="10" borderId="41" xfId="7" applyFont="1" applyFill="1" applyBorder="1" applyAlignment="1">
      <alignment horizontal="center" vertical="center"/>
    </xf>
    <xf numFmtId="0" fontId="24" fillId="10" borderId="42" xfId="7" applyFont="1" applyFill="1" applyBorder="1" applyAlignment="1">
      <alignment horizontal="center" vertical="center"/>
    </xf>
    <xf numFmtId="0" fontId="42" fillId="9" borderId="9" xfId="3" applyFont="1" applyFill="1" applyBorder="1" applyAlignment="1">
      <alignment horizontal="left" vertical="center" wrapText="1"/>
    </xf>
    <xf numFmtId="0" fontId="42" fillId="9" borderId="12" xfId="3" applyFont="1" applyFill="1" applyBorder="1" applyAlignment="1">
      <alignment horizontal="left" vertical="center"/>
    </xf>
    <xf numFmtId="0" fontId="42" fillId="9" borderId="2" xfId="3" applyFont="1" applyFill="1" applyBorder="1" applyAlignment="1">
      <alignment horizontal="center" vertical="top" wrapText="1"/>
    </xf>
    <xf numFmtId="0" fontId="42" fillId="9" borderId="3" xfId="3" applyFont="1" applyFill="1" applyBorder="1" applyAlignment="1">
      <alignment horizontal="center" vertical="top" wrapText="1"/>
    </xf>
    <xf numFmtId="0" fontId="42" fillId="9" borderId="4" xfId="3" applyFont="1" applyFill="1" applyBorder="1" applyAlignment="1">
      <alignment horizontal="center" vertical="top" wrapText="1"/>
    </xf>
    <xf numFmtId="0" fontId="42" fillId="9" borderId="9" xfId="3" applyFont="1" applyFill="1" applyBorder="1" applyAlignment="1">
      <alignment horizontal="center" vertical="center" wrapText="1"/>
    </xf>
    <xf numFmtId="0" fontId="42" fillId="9" borderId="12" xfId="3" applyFont="1" applyFill="1" applyBorder="1" applyAlignment="1">
      <alignment horizontal="center" vertical="center" wrapText="1"/>
    </xf>
    <xf numFmtId="0" fontId="42" fillId="9" borderId="9" xfId="3" applyFont="1" applyFill="1" applyBorder="1" applyAlignment="1">
      <alignment horizontal="right" vertical="center"/>
    </xf>
    <xf numFmtId="0" fontId="42" fillId="9" borderId="12" xfId="3" applyFont="1" applyFill="1" applyBorder="1" applyAlignment="1">
      <alignment horizontal="right" vertical="center"/>
    </xf>
    <xf numFmtId="0" fontId="26" fillId="0" borderId="39" xfId="7" applyFont="1" applyFill="1" applyBorder="1" applyAlignment="1">
      <alignment horizontal="center" vertical="center" wrapText="1"/>
    </xf>
    <xf numFmtId="0" fontId="42" fillId="9" borderId="25" xfId="3" applyFont="1" applyFill="1" applyBorder="1" applyAlignment="1">
      <alignment horizontal="left" vertical="center"/>
    </xf>
    <xf numFmtId="0" fontId="42" fillId="9" borderId="28" xfId="3" applyFont="1" applyFill="1" applyBorder="1" applyAlignment="1">
      <alignment horizontal="left" vertical="center"/>
    </xf>
    <xf numFmtId="0" fontId="42" fillId="9" borderId="32" xfId="3" applyFont="1" applyFill="1" applyBorder="1" applyAlignment="1">
      <alignment horizontal="center" vertical="center" wrapText="1"/>
    </xf>
    <xf numFmtId="0" fontId="42" fillId="9" borderId="33" xfId="3" applyFont="1" applyFill="1" applyBorder="1" applyAlignment="1">
      <alignment horizontal="center" vertical="center" wrapText="1"/>
    </xf>
    <xf numFmtId="0" fontId="42" fillId="9" borderId="34" xfId="3" applyFont="1" applyFill="1" applyBorder="1" applyAlignment="1">
      <alignment horizontal="center" vertical="center" wrapText="1"/>
    </xf>
    <xf numFmtId="0" fontId="42" fillId="9" borderId="35" xfId="3" applyFont="1" applyFill="1" applyBorder="1" applyAlignment="1">
      <alignment horizontal="center" vertical="center" wrapText="1"/>
    </xf>
    <xf numFmtId="0" fontId="42" fillId="9" borderId="37" xfId="3" applyFont="1" applyFill="1" applyBorder="1" applyAlignment="1">
      <alignment horizontal="center" vertical="center" wrapText="1"/>
    </xf>
    <xf numFmtId="0" fontId="23" fillId="0" borderId="10" xfId="7" applyFont="1" applyFill="1" applyBorder="1" applyAlignment="1">
      <alignment horizontal="center" vertical="center" wrapText="1"/>
    </xf>
    <xf numFmtId="0" fontId="52" fillId="10" borderId="23" xfId="7" applyFont="1" applyFill="1" applyBorder="1" applyAlignment="1">
      <alignment horizontal="center" vertical="center"/>
    </xf>
    <xf numFmtId="0" fontId="52" fillId="10" borderId="24" xfId="7" applyFont="1" applyFill="1" applyBorder="1" applyAlignment="1">
      <alignment horizontal="center" vertical="center"/>
    </xf>
    <xf numFmtId="0" fontId="52" fillId="10" borderId="22" xfId="7" applyFont="1" applyFill="1" applyBorder="1" applyAlignment="1">
      <alignment horizontal="center" vertical="center"/>
    </xf>
    <xf numFmtId="0" fontId="11" fillId="0" borderId="0" xfId="11" applyFont="1" applyAlignment="1">
      <alignment horizontal="center" vertical="center" wrapText="1"/>
    </xf>
    <xf numFmtId="0" fontId="49" fillId="0" borderId="0" xfId="11" applyFont="1" applyAlignment="1">
      <alignment horizontal="center" vertical="top"/>
    </xf>
    <xf numFmtId="0" fontId="11" fillId="0" borderId="0" xfId="1" applyFont="1" applyAlignment="1">
      <alignment horizontal="center" vertical="center" wrapText="1"/>
    </xf>
    <xf numFmtId="0" fontId="11" fillId="0" borderId="0" xfId="1" applyFont="1" applyAlignment="1">
      <alignment horizontal="center" vertical="center"/>
    </xf>
    <xf numFmtId="0" fontId="26" fillId="5" borderId="2" xfId="10" applyFont="1" applyFill="1" applyBorder="1" applyAlignment="1">
      <alignment horizontal="center" vertical="center" wrapText="1"/>
    </xf>
    <xf numFmtId="0" fontId="26" fillId="5" borderId="3" xfId="10" applyFont="1" applyFill="1" applyBorder="1" applyAlignment="1">
      <alignment horizontal="center" vertical="center"/>
    </xf>
    <xf numFmtId="0" fontId="26" fillId="5" borderId="4" xfId="10" applyFont="1" applyFill="1" applyBorder="1" applyAlignment="1">
      <alignment horizontal="center" vertical="center"/>
    </xf>
    <xf numFmtId="0" fontId="20" fillId="9" borderId="20" xfId="3" applyFont="1" applyFill="1" applyBorder="1" applyAlignment="1">
      <alignment horizontal="center" vertical="center" wrapText="1"/>
    </xf>
    <xf numFmtId="0" fontId="20" fillId="9" borderId="3" xfId="3" applyFont="1" applyFill="1" applyBorder="1" applyAlignment="1">
      <alignment horizontal="center" vertical="center" wrapText="1"/>
    </xf>
    <xf numFmtId="0" fontId="20" fillId="9" borderId="21" xfId="3" applyFont="1" applyFill="1" applyBorder="1" applyAlignment="1">
      <alignment horizontal="center" vertical="center" wrapText="1"/>
    </xf>
    <xf numFmtId="0" fontId="20" fillId="9" borderId="11" xfId="3" applyFont="1" applyFill="1" applyBorder="1" applyAlignment="1">
      <alignment horizontal="center" vertical="center" wrapText="1"/>
    </xf>
    <xf numFmtId="0" fontId="20" fillId="9" borderId="13" xfId="3" applyFont="1" applyFill="1" applyBorder="1" applyAlignment="1">
      <alignment horizontal="center" vertical="center" wrapText="1"/>
    </xf>
    <xf numFmtId="0" fontId="20" fillId="9" borderId="9" xfId="3" applyFont="1" applyFill="1" applyBorder="1" applyAlignment="1">
      <alignment horizontal="center" vertical="center" wrapText="1"/>
    </xf>
    <xf numFmtId="0" fontId="20" fillId="9" borderId="12" xfId="3" applyFont="1" applyFill="1" applyBorder="1" applyAlignment="1">
      <alignment horizontal="center" vertical="center" wrapText="1"/>
    </xf>
    <xf numFmtId="0" fontId="26" fillId="5" borderId="2" xfId="10" applyFont="1" applyFill="1" applyBorder="1" applyAlignment="1">
      <alignment horizontal="center" vertical="center" wrapText="1" readingOrder="1"/>
    </xf>
    <xf numFmtId="0" fontId="26" fillId="5" borderId="3" xfId="10" applyFont="1" applyFill="1" applyBorder="1" applyAlignment="1">
      <alignment horizontal="center" vertical="center" readingOrder="1"/>
    </xf>
    <xf numFmtId="0" fontId="26" fillId="5" borderId="4" xfId="10" applyFont="1" applyFill="1" applyBorder="1" applyAlignment="1">
      <alignment horizontal="center" vertical="center" readingOrder="1"/>
    </xf>
    <xf numFmtId="0" fontId="20" fillId="9" borderId="2" xfId="3" applyFont="1" applyFill="1" applyBorder="1" applyAlignment="1">
      <alignment horizontal="center" vertical="center" wrapText="1"/>
    </xf>
  </cellXfs>
  <cellStyles count="15">
    <cellStyle name="Excel Built-in Normal" xfId="3"/>
    <cellStyle name="Lien hypertexte" xfId="14" builtinId="8"/>
    <cellStyle name="Normal" xfId="0" builtinId="0"/>
    <cellStyle name="Normal 2" xfId="1"/>
    <cellStyle name="Normal 2 2" xfId="8"/>
    <cellStyle name="Normal 2 3" xfId="10"/>
    <cellStyle name="Normal 2 4" xfId="13"/>
    <cellStyle name="Normal 3" xfId="2"/>
    <cellStyle name="Normal 3 2" xfId="5"/>
    <cellStyle name="Normal 3 2 2" xfId="4"/>
    <cellStyle name="Normal 3 2 2 2" xfId="6"/>
    <cellStyle name="Normal 4" xfId="9"/>
    <cellStyle name="Normal 4 2" xfId="11"/>
    <cellStyle name="Normal 5" xfId="12"/>
    <cellStyle name="RGPH"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41</xdr:row>
      <xdr:rowOff>0</xdr:rowOff>
    </xdr:from>
    <xdr:to>
      <xdr:col>0</xdr:col>
      <xdr:colOff>1</xdr:colOff>
      <xdr:row>83</xdr:row>
      <xdr:rowOff>187325</xdr:rowOff>
    </xdr:to>
    <xdr:pic>
      <xdr:nvPicPr>
        <xdr:cNvPr id="2" name="Image 1" descr="aiana_migr.jpg"/>
        <xdr:cNvPicPr>
          <a:picLocks noChangeAspect="1"/>
        </xdr:cNvPicPr>
      </xdr:nvPicPr>
      <xdr:blipFill>
        <a:blip xmlns:r="http://schemas.openxmlformats.org/officeDocument/2006/relationships" r:embed="rId1"/>
        <a:stretch>
          <a:fillRect/>
        </a:stretch>
      </xdr:blipFill>
      <xdr:spPr>
        <a:xfrm>
          <a:off x="12488370374" y="9588500"/>
          <a:ext cx="0" cy="10696575"/>
        </a:xfrm>
        <a:prstGeom prst="rect">
          <a:avLst/>
        </a:prstGeom>
      </xdr:spPr>
    </xdr:pic>
    <xdr:clientData/>
  </xdr:twoCellAnchor>
  <xdr:twoCellAnchor editAs="oneCell">
    <xdr:from>
      <xdr:col>0</xdr:col>
      <xdr:colOff>1</xdr:colOff>
      <xdr:row>41</xdr:row>
      <xdr:rowOff>0</xdr:rowOff>
    </xdr:from>
    <xdr:to>
      <xdr:col>0</xdr:col>
      <xdr:colOff>1</xdr:colOff>
      <xdr:row>83</xdr:row>
      <xdr:rowOff>187325</xdr:rowOff>
    </xdr:to>
    <xdr:pic>
      <xdr:nvPicPr>
        <xdr:cNvPr id="3" name="Image 2" descr="aiana_migr.jpg"/>
        <xdr:cNvPicPr>
          <a:picLocks noChangeAspect="1"/>
        </xdr:cNvPicPr>
      </xdr:nvPicPr>
      <xdr:blipFill>
        <a:blip xmlns:r="http://schemas.openxmlformats.org/officeDocument/2006/relationships" r:embed="rId1"/>
        <a:stretch>
          <a:fillRect/>
        </a:stretch>
      </xdr:blipFill>
      <xdr:spPr>
        <a:xfrm>
          <a:off x="12488370374" y="9588500"/>
          <a:ext cx="0" cy="10696575"/>
        </a:xfrm>
        <a:prstGeom prst="rect">
          <a:avLst/>
        </a:prstGeom>
      </xdr:spPr>
    </xdr:pic>
    <xdr:clientData/>
  </xdr:twoCellAnchor>
  <xdr:twoCellAnchor editAs="oneCell">
    <xdr:from>
      <xdr:col>0</xdr:col>
      <xdr:colOff>1</xdr:colOff>
      <xdr:row>41</xdr:row>
      <xdr:rowOff>96623</xdr:rowOff>
    </xdr:from>
    <xdr:to>
      <xdr:col>11</xdr:col>
      <xdr:colOff>1670324</xdr:colOff>
      <xdr:row>81</xdr:row>
      <xdr:rowOff>193259</xdr:rowOff>
    </xdr:to>
    <xdr:pic>
      <xdr:nvPicPr>
        <xdr:cNvPr id="6" name="Image 5" descr="manouba_age.jpg"/>
        <xdr:cNvPicPr>
          <a:picLocks noChangeAspect="1"/>
        </xdr:cNvPicPr>
      </xdr:nvPicPr>
      <xdr:blipFill>
        <a:blip xmlns:r="http://schemas.openxmlformats.org/officeDocument/2006/relationships" r:embed="rId2"/>
        <a:stretch>
          <a:fillRect/>
        </a:stretch>
      </xdr:blipFill>
      <xdr:spPr>
        <a:xfrm rot="16200000">
          <a:off x="12431967877" y="7889182"/>
          <a:ext cx="9483593" cy="128104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35</xdr:row>
      <xdr:rowOff>63498</xdr:rowOff>
    </xdr:from>
    <xdr:to>
      <xdr:col>6</xdr:col>
      <xdr:colOff>2667000</xdr:colOff>
      <xdr:row>72</xdr:row>
      <xdr:rowOff>190499</xdr:rowOff>
    </xdr:to>
    <xdr:pic>
      <xdr:nvPicPr>
        <xdr:cNvPr id="4" name="Image 3" descr="manouba_scol.jpg"/>
        <xdr:cNvPicPr>
          <a:picLocks noChangeAspect="1"/>
        </xdr:cNvPicPr>
      </xdr:nvPicPr>
      <xdr:blipFill>
        <a:blip xmlns:r="http://schemas.openxmlformats.org/officeDocument/2006/relationships" r:embed="rId1"/>
        <a:stretch>
          <a:fillRect/>
        </a:stretch>
      </xdr:blipFill>
      <xdr:spPr>
        <a:xfrm rot="16200000">
          <a:off x="12480805936" y="8231187"/>
          <a:ext cx="9525001" cy="12493624"/>
        </a:xfrm>
        <a:prstGeom prst="rect">
          <a:avLst/>
        </a:prstGeom>
      </xdr:spPr>
    </xdr:pic>
    <xdr:clientData/>
  </xdr:twoCellAnchor>
  <xdr:twoCellAnchor editAs="oneCell">
    <xdr:from>
      <xdr:col>0</xdr:col>
      <xdr:colOff>1</xdr:colOff>
      <xdr:row>218</xdr:row>
      <xdr:rowOff>95250</xdr:rowOff>
    </xdr:from>
    <xdr:to>
      <xdr:col>6</xdr:col>
      <xdr:colOff>2651124</xdr:colOff>
      <xdr:row>255</xdr:row>
      <xdr:rowOff>190500</xdr:rowOff>
    </xdr:to>
    <xdr:pic>
      <xdr:nvPicPr>
        <xdr:cNvPr id="6" name="Image 5" descr="manouba_analp.jpg"/>
        <xdr:cNvPicPr>
          <a:picLocks noChangeAspect="1"/>
        </xdr:cNvPicPr>
      </xdr:nvPicPr>
      <xdr:blipFill>
        <a:blip xmlns:r="http://schemas.openxmlformats.org/officeDocument/2006/relationships" r:embed="rId2"/>
        <a:stretch>
          <a:fillRect/>
        </a:stretch>
      </xdr:blipFill>
      <xdr:spPr>
        <a:xfrm rot="16200000">
          <a:off x="12480829750" y="66516251"/>
          <a:ext cx="9493250" cy="124777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31751</xdr:colOff>
      <xdr:row>37</xdr:row>
      <xdr:rowOff>95250</xdr:rowOff>
    </xdr:from>
    <xdr:to>
      <xdr:col>7</xdr:col>
      <xdr:colOff>2000250</xdr:colOff>
      <xdr:row>73</xdr:row>
      <xdr:rowOff>174625</xdr:rowOff>
    </xdr:to>
    <xdr:pic>
      <xdr:nvPicPr>
        <xdr:cNvPr id="4" name="Image 3" descr="manouba_activ.jpg"/>
        <xdr:cNvPicPr>
          <a:picLocks noChangeAspect="1"/>
        </xdr:cNvPicPr>
      </xdr:nvPicPr>
      <xdr:blipFill>
        <a:blip xmlns:r="http://schemas.openxmlformats.org/officeDocument/2006/relationships" r:embed="rId1"/>
        <a:stretch>
          <a:fillRect/>
        </a:stretch>
      </xdr:blipFill>
      <xdr:spPr>
        <a:xfrm rot="16200000">
          <a:off x="12480242374" y="7810501"/>
          <a:ext cx="9223375" cy="125888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63500</xdr:colOff>
      <xdr:row>147</xdr:row>
      <xdr:rowOff>95249</xdr:rowOff>
    </xdr:from>
    <xdr:to>
      <xdr:col>11</xdr:col>
      <xdr:colOff>1666875</xdr:colOff>
      <xdr:row>197</xdr:row>
      <xdr:rowOff>128587</xdr:rowOff>
    </xdr:to>
    <xdr:pic>
      <xdr:nvPicPr>
        <xdr:cNvPr id="3" name="Image 2" descr="manouba_chom.jpg"/>
        <xdr:cNvPicPr>
          <a:picLocks noChangeAspect="1"/>
        </xdr:cNvPicPr>
      </xdr:nvPicPr>
      <xdr:blipFill>
        <a:blip xmlns:r="http://schemas.openxmlformats.org/officeDocument/2006/relationships" r:embed="rId1"/>
        <a:stretch>
          <a:fillRect/>
        </a:stretch>
      </xdr:blipFill>
      <xdr:spPr>
        <a:xfrm rot="16200000">
          <a:off x="12477495206" y="56182418"/>
          <a:ext cx="11320463" cy="15287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76817</xdr:colOff>
      <xdr:row>41</xdr:row>
      <xdr:rowOff>61448</xdr:rowOff>
    </xdr:from>
    <xdr:to>
      <xdr:col>8</xdr:col>
      <xdr:colOff>1613106</xdr:colOff>
      <xdr:row>86</xdr:row>
      <xdr:rowOff>168991</xdr:rowOff>
    </xdr:to>
    <xdr:pic>
      <xdr:nvPicPr>
        <xdr:cNvPr id="2" name="Image 1" descr="manouba_eau.jpg"/>
        <xdr:cNvPicPr>
          <a:picLocks noChangeAspect="1"/>
        </xdr:cNvPicPr>
      </xdr:nvPicPr>
      <xdr:blipFill>
        <a:blip xmlns:r="http://schemas.openxmlformats.org/officeDocument/2006/relationships" r:embed="rId1"/>
        <a:stretch>
          <a:fillRect/>
        </a:stretch>
      </xdr:blipFill>
      <xdr:spPr>
        <a:xfrm rot="16200000">
          <a:off x="2043727" y="9495963"/>
          <a:ext cx="11251793" cy="15185614"/>
        </a:xfrm>
        <a:prstGeom prst="rect">
          <a:avLst/>
        </a:prstGeom>
      </xdr:spPr>
    </xdr:pic>
    <xdr:clientData/>
  </xdr:twoCellAnchor>
  <xdr:twoCellAnchor editAs="oneCell">
    <xdr:from>
      <xdr:col>0</xdr:col>
      <xdr:colOff>61453</xdr:colOff>
      <xdr:row>141</xdr:row>
      <xdr:rowOff>46088</xdr:rowOff>
    </xdr:from>
    <xdr:to>
      <xdr:col>8</xdr:col>
      <xdr:colOff>1582383</xdr:colOff>
      <xdr:row>163</xdr:row>
      <xdr:rowOff>430161</xdr:rowOff>
    </xdr:to>
    <xdr:pic>
      <xdr:nvPicPr>
        <xdr:cNvPr id="3" name="Image 2" descr="manouba_steg.jpg"/>
        <xdr:cNvPicPr>
          <a:picLocks noChangeAspect="1"/>
        </xdr:cNvPicPr>
      </xdr:nvPicPr>
      <xdr:blipFill>
        <a:blip xmlns:r="http://schemas.openxmlformats.org/officeDocument/2006/relationships" r:embed="rId2"/>
        <a:stretch>
          <a:fillRect/>
        </a:stretch>
      </xdr:blipFill>
      <xdr:spPr>
        <a:xfrm rot="16200000">
          <a:off x="1901469" y="43573647"/>
          <a:ext cx="11490223" cy="15170255"/>
        </a:xfrm>
        <a:prstGeom prst="rect">
          <a:avLst/>
        </a:prstGeom>
      </xdr:spPr>
    </xdr:pic>
    <xdr:clientData/>
  </xdr:twoCellAnchor>
  <xdr:twoCellAnchor editAs="oneCell">
    <xdr:from>
      <xdr:col>0</xdr:col>
      <xdr:colOff>61452</xdr:colOff>
      <xdr:row>215</xdr:row>
      <xdr:rowOff>61452</xdr:rowOff>
    </xdr:from>
    <xdr:to>
      <xdr:col>8</xdr:col>
      <xdr:colOff>1628471</xdr:colOff>
      <xdr:row>237</xdr:row>
      <xdr:rowOff>399439</xdr:rowOff>
    </xdr:to>
    <xdr:pic>
      <xdr:nvPicPr>
        <xdr:cNvPr id="4" name="Image 3" descr="manouba_menage.jpg"/>
        <xdr:cNvPicPr>
          <a:picLocks noChangeAspect="1"/>
        </xdr:cNvPicPr>
      </xdr:nvPicPr>
      <xdr:blipFill>
        <a:blip xmlns:r="http://schemas.openxmlformats.org/officeDocument/2006/relationships" r:embed="rId3"/>
        <a:stretch>
          <a:fillRect/>
        </a:stretch>
      </xdr:blipFill>
      <xdr:spPr>
        <a:xfrm rot="16200000">
          <a:off x="1947555" y="78109149"/>
          <a:ext cx="11444137" cy="1521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68037</xdr:colOff>
      <xdr:row>233</xdr:row>
      <xdr:rowOff>68035</xdr:rowOff>
    </xdr:from>
    <xdr:to>
      <xdr:col>8</xdr:col>
      <xdr:colOff>1551215</xdr:colOff>
      <xdr:row>279</xdr:row>
      <xdr:rowOff>176892</xdr:rowOff>
    </xdr:to>
    <xdr:pic>
      <xdr:nvPicPr>
        <xdr:cNvPr id="2" name="Image 1" descr="manouba_logfull.jpg"/>
        <xdr:cNvPicPr>
          <a:picLocks noChangeAspect="1"/>
        </xdr:cNvPicPr>
      </xdr:nvPicPr>
      <xdr:blipFill>
        <a:blip xmlns:r="http://schemas.openxmlformats.org/officeDocument/2006/relationships" r:embed="rId1"/>
        <a:stretch>
          <a:fillRect/>
        </a:stretch>
      </xdr:blipFill>
      <xdr:spPr>
        <a:xfrm rot="16200000">
          <a:off x="2264910" y="76252387"/>
          <a:ext cx="11443607" cy="15837353"/>
        </a:xfrm>
        <a:prstGeom prst="rect">
          <a:avLst/>
        </a:prstGeom>
      </xdr:spPr>
    </xdr:pic>
    <xdr:clientData/>
  </xdr:twoCellAnchor>
  <xdr:twoCellAnchor editAs="oneCell">
    <xdr:from>
      <xdr:col>0</xdr:col>
      <xdr:colOff>68037</xdr:colOff>
      <xdr:row>332</xdr:row>
      <xdr:rowOff>68031</xdr:rowOff>
    </xdr:from>
    <xdr:to>
      <xdr:col>8</xdr:col>
      <xdr:colOff>1524001</xdr:colOff>
      <xdr:row>377</xdr:row>
      <xdr:rowOff>204109</xdr:rowOff>
    </xdr:to>
    <xdr:pic>
      <xdr:nvPicPr>
        <xdr:cNvPr id="3" name="Image 2" descr="manouba_onas.jpg"/>
        <xdr:cNvPicPr>
          <a:picLocks noChangeAspect="1"/>
        </xdr:cNvPicPr>
      </xdr:nvPicPr>
      <xdr:blipFill>
        <a:blip xmlns:r="http://schemas.openxmlformats.org/officeDocument/2006/relationships" r:embed="rId2"/>
        <a:stretch>
          <a:fillRect/>
        </a:stretch>
      </xdr:blipFill>
      <xdr:spPr>
        <a:xfrm rot="16200000">
          <a:off x="2204355" y="110650563"/>
          <a:ext cx="11537503" cy="158101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45</xdr:row>
      <xdr:rowOff>27608</xdr:rowOff>
    </xdr:from>
    <xdr:to>
      <xdr:col>11</xdr:col>
      <xdr:colOff>1532281</xdr:colOff>
      <xdr:row>93</xdr:row>
      <xdr:rowOff>193260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31974783" y="9828696"/>
          <a:ext cx="11429999" cy="1449456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topLeftCell="A53" workbookViewId="0">
      <selection activeCell="A67" sqref="A67"/>
    </sheetView>
  </sheetViews>
  <sheetFormatPr baseColWidth="10" defaultRowHeight="16.5"/>
  <cols>
    <col min="1" max="1" width="93" style="491" customWidth="1"/>
    <col min="2" max="2" width="104.5703125" style="491" customWidth="1"/>
    <col min="3" max="16384" width="11.42578125" style="488"/>
  </cols>
  <sheetData>
    <row r="1" spans="1:2" ht="46.5" customHeight="1" thickBot="1">
      <c r="A1" s="487" t="s">
        <v>328</v>
      </c>
      <c r="B1" s="487" t="s">
        <v>329</v>
      </c>
    </row>
    <row r="2" spans="1:2" s="489" customFormat="1" ht="46.5" customHeight="1" thickBot="1">
      <c r="A2" s="492" t="s">
        <v>330</v>
      </c>
      <c r="B2" s="492" t="s">
        <v>331</v>
      </c>
    </row>
    <row r="3" spans="1:2" ht="30" customHeight="1">
      <c r="A3" s="493" t="s">
        <v>332</v>
      </c>
      <c r="B3" s="493" t="s">
        <v>333</v>
      </c>
    </row>
    <row r="4" spans="1:2" ht="30" customHeight="1">
      <c r="A4" s="494" t="s">
        <v>334</v>
      </c>
      <c r="B4" s="494" t="s">
        <v>335</v>
      </c>
    </row>
    <row r="5" spans="1:2" ht="30" customHeight="1">
      <c r="A5" s="494" t="s">
        <v>336</v>
      </c>
      <c r="B5" s="494" t="s">
        <v>337</v>
      </c>
    </row>
    <row r="6" spans="1:2" ht="30" customHeight="1">
      <c r="A6" s="494" t="s">
        <v>338</v>
      </c>
      <c r="B6" s="494" t="s">
        <v>339</v>
      </c>
    </row>
    <row r="7" spans="1:2" ht="30" customHeight="1">
      <c r="A7" s="494" t="s">
        <v>340</v>
      </c>
      <c r="B7" s="494" t="s">
        <v>341</v>
      </c>
    </row>
    <row r="8" spans="1:2" ht="30" customHeight="1">
      <c r="A8" s="494" t="s">
        <v>342</v>
      </c>
      <c r="B8" s="494" t="s">
        <v>343</v>
      </c>
    </row>
    <row r="9" spans="1:2" ht="30" customHeight="1">
      <c r="A9" s="494" t="s">
        <v>344</v>
      </c>
      <c r="B9" s="494" t="s">
        <v>345</v>
      </c>
    </row>
    <row r="10" spans="1:2" ht="30" customHeight="1">
      <c r="A10" s="494" t="s">
        <v>346</v>
      </c>
      <c r="B10" s="494" t="s">
        <v>347</v>
      </c>
    </row>
    <row r="11" spans="1:2" ht="30" customHeight="1">
      <c r="A11" s="494" t="s">
        <v>348</v>
      </c>
      <c r="B11" s="494" t="s">
        <v>349</v>
      </c>
    </row>
    <row r="12" spans="1:2" s="490" customFormat="1" ht="30" customHeight="1">
      <c r="A12" s="494" t="s">
        <v>350</v>
      </c>
      <c r="B12" s="494" t="s">
        <v>351</v>
      </c>
    </row>
    <row r="13" spans="1:2" ht="30" customHeight="1">
      <c r="A13" s="494" t="s">
        <v>352</v>
      </c>
      <c r="B13" s="494" t="s">
        <v>353</v>
      </c>
    </row>
    <row r="14" spans="1:2" ht="30" customHeight="1">
      <c r="A14" s="494" t="s">
        <v>354</v>
      </c>
      <c r="B14" s="494" t="s">
        <v>355</v>
      </c>
    </row>
    <row r="15" spans="1:2" ht="30" customHeight="1">
      <c r="A15" s="494" t="s">
        <v>356</v>
      </c>
      <c r="B15" s="494" t="s">
        <v>357</v>
      </c>
    </row>
    <row r="16" spans="1:2" ht="30" customHeight="1">
      <c r="A16" s="494" t="s">
        <v>358</v>
      </c>
      <c r="B16" s="494" t="s">
        <v>359</v>
      </c>
    </row>
    <row r="17" spans="1:9" ht="30" customHeight="1">
      <c r="A17" s="494" t="s">
        <v>360</v>
      </c>
      <c r="B17" s="494" t="s">
        <v>361</v>
      </c>
    </row>
    <row r="18" spans="1:9" ht="30" customHeight="1" thickBot="1">
      <c r="A18" s="494" t="s">
        <v>362</v>
      </c>
      <c r="B18" s="494" t="s">
        <v>363</v>
      </c>
    </row>
    <row r="19" spans="1:9" ht="30" customHeight="1" thickBot="1">
      <c r="A19" s="494" t="s">
        <v>364</v>
      </c>
      <c r="B19" s="494" t="s">
        <v>365</v>
      </c>
      <c r="C19" s="498"/>
      <c r="D19" s="499"/>
      <c r="E19" s="499"/>
      <c r="F19" s="499"/>
      <c r="G19" s="499"/>
      <c r="H19" s="499"/>
      <c r="I19" s="499"/>
    </row>
    <row r="20" spans="1:9" ht="30" customHeight="1" thickBot="1">
      <c r="A20" s="494" t="s">
        <v>366</v>
      </c>
      <c r="B20" s="494" t="s">
        <v>367</v>
      </c>
      <c r="C20" s="497"/>
      <c r="D20" s="497"/>
      <c r="E20" s="497"/>
      <c r="F20" s="497"/>
      <c r="G20" s="497"/>
      <c r="H20" s="497"/>
      <c r="I20" s="498"/>
    </row>
    <row r="21" spans="1:9" s="489" customFormat="1" ht="30" customHeight="1" thickBot="1">
      <c r="A21" s="495" t="s">
        <v>368</v>
      </c>
      <c r="B21" s="495" t="s">
        <v>369</v>
      </c>
      <c r="C21" s="500"/>
      <c r="D21" s="501"/>
      <c r="E21" s="501"/>
      <c r="F21" s="501"/>
      <c r="G21" s="501"/>
      <c r="H21" s="501"/>
      <c r="I21" s="501"/>
    </row>
    <row r="22" spans="1:9" ht="30" customHeight="1" thickBot="1">
      <c r="A22" s="494" t="s">
        <v>370</v>
      </c>
      <c r="B22" s="494" t="s">
        <v>371</v>
      </c>
      <c r="C22" s="498"/>
      <c r="D22" s="499"/>
      <c r="E22" s="499"/>
      <c r="F22" s="499"/>
      <c r="G22" s="499"/>
      <c r="H22" s="499"/>
      <c r="I22" s="499"/>
    </row>
    <row r="23" spans="1:9" ht="30" customHeight="1" thickBot="1">
      <c r="A23" s="494" t="s">
        <v>372</v>
      </c>
      <c r="B23" s="494" t="s">
        <v>373</v>
      </c>
      <c r="C23" s="498"/>
      <c r="D23" s="499"/>
      <c r="E23" s="499"/>
      <c r="F23" s="499"/>
      <c r="G23" s="499"/>
      <c r="H23" s="499"/>
      <c r="I23" s="499"/>
    </row>
    <row r="24" spans="1:9" ht="30" customHeight="1" thickBot="1">
      <c r="A24" s="494" t="s">
        <v>374</v>
      </c>
      <c r="B24" s="494" t="s">
        <v>375</v>
      </c>
      <c r="C24" s="498"/>
      <c r="D24" s="499"/>
      <c r="E24" s="499"/>
      <c r="F24" s="499"/>
      <c r="G24" s="499"/>
      <c r="H24" s="499"/>
      <c r="I24" s="499"/>
    </row>
    <row r="25" spans="1:9" ht="30" customHeight="1" thickBot="1">
      <c r="A25" s="494" t="s">
        <v>376</v>
      </c>
      <c r="B25" s="494" t="s">
        <v>377</v>
      </c>
      <c r="C25" s="497"/>
      <c r="D25" s="497"/>
      <c r="E25" s="497"/>
      <c r="F25" s="497"/>
      <c r="G25" s="497"/>
      <c r="H25" s="497"/>
      <c r="I25" s="498"/>
    </row>
    <row r="26" spans="1:9" ht="30" customHeight="1" thickBot="1">
      <c r="A26" s="494" t="s">
        <v>378</v>
      </c>
      <c r="B26" s="494" t="s">
        <v>373</v>
      </c>
      <c r="C26" s="498"/>
      <c r="D26" s="499"/>
      <c r="E26" s="499"/>
      <c r="F26" s="499"/>
      <c r="G26" s="499"/>
      <c r="H26" s="499"/>
      <c r="I26" s="499"/>
    </row>
    <row r="27" spans="1:9" ht="30" customHeight="1" thickBot="1">
      <c r="A27" s="494" t="s">
        <v>379</v>
      </c>
      <c r="B27" s="494" t="s">
        <v>380</v>
      </c>
      <c r="C27" s="497"/>
      <c r="D27" s="497"/>
      <c r="E27" s="497"/>
      <c r="F27" s="497"/>
      <c r="G27" s="497"/>
      <c r="H27" s="497"/>
      <c r="I27" s="498"/>
    </row>
    <row r="28" spans="1:9" ht="30" customHeight="1">
      <c r="A28" s="494" t="s">
        <v>381</v>
      </c>
      <c r="B28" s="494" t="s">
        <v>382</v>
      </c>
    </row>
    <row r="29" spans="1:9" ht="30" customHeight="1">
      <c r="A29" s="494" t="s">
        <v>383</v>
      </c>
      <c r="B29" s="494" t="s">
        <v>384</v>
      </c>
    </row>
    <row r="30" spans="1:9" ht="30" customHeight="1">
      <c r="A30" s="494" t="s">
        <v>385</v>
      </c>
      <c r="B30" s="494" t="s">
        <v>386</v>
      </c>
    </row>
    <row r="31" spans="1:9" ht="30" customHeight="1">
      <c r="A31" s="494" t="s">
        <v>387</v>
      </c>
      <c r="B31" s="494" t="s">
        <v>388</v>
      </c>
    </row>
    <row r="32" spans="1:9" ht="30" customHeight="1">
      <c r="A32" s="494" t="s">
        <v>389</v>
      </c>
      <c r="B32" s="494" t="s">
        <v>390</v>
      </c>
    </row>
    <row r="33" spans="1:2" ht="30" customHeight="1">
      <c r="A33" s="494" t="s">
        <v>391</v>
      </c>
      <c r="B33" s="494" t="s">
        <v>392</v>
      </c>
    </row>
    <row r="34" spans="1:2" ht="30" customHeight="1">
      <c r="A34" s="494" t="s">
        <v>393</v>
      </c>
      <c r="B34" s="494" t="s">
        <v>394</v>
      </c>
    </row>
    <row r="35" spans="1:2" ht="30" customHeight="1">
      <c r="A35" s="494" t="s">
        <v>395</v>
      </c>
      <c r="B35" s="494" t="s">
        <v>396</v>
      </c>
    </row>
    <row r="36" spans="1:2" ht="30" customHeight="1">
      <c r="A36" s="494" t="s">
        <v>397</v>
      </c>
      <c r="B36" s="494" t="s">
        <v>398</v>
      </c>
    </row>
    <row r="37" spans="1:2" ht="30" customHeight="1">
      <c r="A37" s="494" t="s">
        <v>399</v>
      </c>
      <c r="B37" s="494" t="s">
        <v>400</v>
      </c>
    </row>
    <row r="38" spans="1:2" ht="30" customHeight="1">
      <c r="A38" s="494" t="s">
        <v>401</v>
      </c>
      <c r="B38" s="494" t="s">
        <v>402</v>
      </c>
    </row>
    <row r="39" spans="1:2" ht="30" customHeight="1">
      <c r="A39" s="494" t="s">
        <v>403</v>
      </c>
      <c r="B39" s="494" t="s">
        <v>404</v>
      </c>
    </row>
    <row r="40" spans="1:2" ht="30" customHeight="1">
      <c r="A40" s="495" t="s">
        <v>405</v>
      </c>
      <c r="B40" s="495" t="s">
        <v>406</v>
      </c>
    </row>
    <row r="41" spans="1:2" ht="30" customHeight="1">
      <c r="A41" s="494" t="s">
        <v>407</v>
      </c>
      <c r="B41" s="494" t="s">
        <v>408</v>
      </c>
    </row>
    <row r="42" spans="1:2" ht="30" customHeight="1">
      <c r="A42" s="494" t="s">
        <v>409</v>
      </c>
      <c r="B42" s="494" t="s">
        <v>410</v>
      </c>
    </row>
    <row r="43" spans="1:2" ht="30" customHeight="1">
      <c r="A43" s="494" t="s">
        <v>411</v>
      </c>
      <c r="B43" s="494" t="s">
        <v>412</v>
      </c>
    </row>
    <row r="44" spans="1:2" ht="30" customHeight="1">
      <c r="A44" s="494" t="s">
        <v>413</v>
      </c>
      <c r="B44" s="494" t="s">
        <v>414</v>
      </c>
    </row>
    <row r="45" spans="1:2" ht="30" customHeight="1">
      <c r="A45" s="494" t="s">
        <v>415</v>
      </c>
      <c r="B45" s="494" t="s">
        <v>416</v>
      </c>
    </row>
    <row r="46" spans="1:2" ht="30" customHeight="1">
      <c r="A46" s="494" t="s">
        <v>417</v>
      </c>
      <c r="B46" s="494" t="s">
        <v>418</v>
      </c>
    </row>
    <row r="47" spans="1:2" ht="30" customHeight="1">
      <c r="A47" s="494" t="s">
        <v>419</v>
      </c>
      <c r="B47" s="494" t="s">
        <v>420</v>
      </c>
    </row>
    <row r="48" spans="1:2" ht="30" customHeight="1">
      <c r="A48" s="494" t="s">
        <v>421</v>
      </c>
      <c r="B48" s="494" t="s">
        <v>422</v>
      </c>
    </row>
    <row r="49" spans="1:2" ht="30" customHeight="1">
      <c r="A49" s="494" t="s">
        <v>423</v>
      </c>
      <c r="B49" s="494" t="s">
        <v>424</v>
      </c>
    </row>
    <row r="50" spans="1:2" ht="30" customHeight="1">
      <c r="A50" s="494" t="s">
        <v>425</v>
      </c>
      <c r="B50" s="494" t="s">
        <v>426</v>
      </c>
    </row>
    <row r="51" spans="1:2" ht="30" customHeight="1">
      <c r="A51" s="494" t="s">
        <v>427</v>
      </c>
      <c r="B51" s="494" t="s">
        <v>428</v>
      </c>
    </row>
    <row r="52" spans="1:2" ht="30" customHeight="1">
      <c r="A52" s="494" t="s">
        <v>427</v>
      </c>
      <c r="B52" s="494" t="s">
        <v>429</v>
      </c>
    </row>
    <row r="53" spans="1:2" ht="30" customHeight="1">
      <c r="A53" s="494" t="s">
        <v>430</v>
      </c>
      <c r="B53" s="494" t="s">
        <v>431</v>
      </c>
    </row>
    <row r="54" spans="1:2" ht="30" customHeight="1">
      <c r="A54" s="494" t="s">
        <v>432</v>
      </c>
      <c r="B54" s="494" t="s">
        <v>433</v>
      </c>
    </row>
    <row r="55" spans="1:2" ht="30" customHeight="1">
      <c r="A55" s="494" t="s">
        <v>434</v>
      </c>
      <c r="B55" s="494" t="s">
        <v>435</v>
      </c>
    </row>
    <row r="56" spans="1:2" ht="30" customHeight="1">
      <c r="A56" s="494" t="s">
        <v>436</v>
      </c>
      <c r="B56" s="494" t="s">
        <v>437</v>
      </c>
    </row>
    <row r="57" spans="1:2" ht="30" customHeight="1">
      <c r="A57" s="494" t="s">
        <v>438</v>
      </c>
      <c r="B57" s="494" t="s">
        <v>437</v>
      </c>
    </row>
    <row r="58" spans="1:2" ht="30" customHeight="1">
      <c r="A58" s="494" t="s">
        <v>439</v>
      </c>
      <c r="B58" s="494" t="s">
        <v>440</v>
      </c>
    </row>
    <row r="59" spans="1:2" ht="30" customHeight="1">
      <c r="A59" s="494" t="s">
        <v>441</v>
      </c>
      <c r="B59" s="494" t="s">
        <v>442</v>
      </c>
    </row>
    <row r="60" spans="1:2" ht="30" customHeight="1">
      <c r="A60" s="494" t="s">
        <v>443</v>
      </c>
      <c r="B60" s="494" t="s">
        <v>444</v>
      </c>
    </row>
    <row r="61" spans="1:2" ht="30" customHeight="1">
      <c r="A61" s="494" t="s">
        <v>445</v>
      </c>
      <c r="B61" s="494" t="s">
        <v>446</v>
      </c>
    </row>
    <row r="62" spans="1:2" ht="30" customHeight="1">
      <c r="A62" s="494" t="s">
        <v>447</v>
      </c>
      <c r="B62" s="494" t="s">
        <v>448</v>
      </c>
    </row>
    <row r="63" spans="1:2" ht="30" customHeight="1">
      <c r="A63" s="494" t="s">
        <v>449</v>
      </c>
      <c r="B63" s="494" t="s">
        <v>450</v>
      </c>
    </row>
    <row r="64" spans="1:2" ht="30" customHeight="1">
      <c r="A64" s="494" t="s">
        <v>451</v>
      </c>
      <c r="B64" s="494" t="s">
        <v>452</v>
      </c>
    </row>
    <row r="65" spans="1:2" ht="30" customHeight="1">
      <c r="A65" s="494" t="s">
        <v>453</v>
      </c>
      <c r="B65" s="494" t="s">
        <v>454</v>
      </c>
    </row>
    <row r="66" spans="1:2" ht="30" customHeight="1">
      <c r="A66" s="494" t="s">
        <v>455</v>
      </c>
      <c r="B66" s="494" t="s">
        <v>456</v>
      </c>
    </row>
    <row r="67" spans="1:2" ht="30" customHeight="1">
      <c r="A67" s="494" t="s">
        <v>659</v>
      </c>
      <c r="B67" s="494" t="s">
        <v>457</v>
      </c>
    </row>
    <row r="68" spans="1:2" ht="30" customHeight="1">
      <c r="A68" s="494" t="s">
        <v>458</v>
      </c>
      <c r="B68" s="494" t="s">
        <v>459</v>
      </c>
    </row>
    <row r="69" spans="1:2" ht="30" customHeight="1">
      <c r="A69" s="494" t="s">
        <v>460</v>
      </c>
      <c r="B69" s="494" t="s">
        <v>461</v>
      </c>
    </row>
    <row r="70" spans="1:2" ht="30" customHeight="1">
      <c r="A70" s="494" t="s">
        <v>462</v>
      </c>
      <c r="B70" s="494" t="s">
        <v>463</v>
      </c>
    </row>
    <row r="71" spans="1:2" ht="30" customHeight="1">
      <c r="A71" s="494" t="s">
        <v>464</v>
      </c>
      <c r="B71" s="494" t="s">
        <v>465</v>
      </c>
    </row>
    <row r="72" spans="1:2" ht="30" customHeight="1">
      <c r="A72" s="494" t="s">
        <v>466</v>
      </c>
      <c r="B72" s="494" t="s">
        <v>467</v>
      </c>
    </row>
    <row r="73" spans="1:2" ht="30" customHeight="1">
      <c r="A73" s="494" t="s">
        <v>468</v>
      </c>
      <c r="B73" s="494" t="s">
        <v>469</v>
      </c>
    </row>
    <row r="74" spans="1:2" ht="30" customHeight="1">
      <c r="A74" s="494" t="s">
        <v>470</v>
      </c>
      <c r="B74" s="494" t="s">
        <v>471</v>
      </c>
    </row>
    <row r="75" spans="1:2" ht="30" customHeight="1">
      <c r="A75" s="494" t="s">
        <v>472</v>
      </c>
      <c r="B75" s="494" t="s">
        <v>473</v>
      </c>
    </row>
    <row r="76" spans="1:2" ht="30" customHeight="1">
      <c r="A76" s="494" t="s">
        <v>474</v>
      </c>
      <c r="B76" s="494" t="s">
        <v>475</v>
      </c>
    </row>
    <row r="77" spans="1:2" ht="30" customHeight="1">
      <c r="A77" s="494" t="s">
        <v>476</v>
      </c>
      <c r="B77" s="494" t="s">
        <v>477</v>
      </c>
    </row>
    <row r="78" spans="1:2" ht="30" customHeight="1">
      <c r="A78" s="494" t="s">
        <v>478</v>
      </c>
      <c r="B78" s="494" t="s">
        <v>479</v>
      </c>
    </row>
    <row r="79" spans="1:2" ht="30" customHeight="1">
      <c r="A79" s="494" t="s">
        <v>480</v>
      </c>
      <c r="B79" s="494" t="s">
        <v>481</v>
      </c>
    </row>
    <row r="80" spans="1:2" ht="30" customHeight="1">
      <c r="A80" s="494" t="s">
        <v>482</v>
      </c>
      <c r="B80" s="494" t="s">
        <v>483</v>
      </c>
    </row>
    <row r="81" spans="1:2" ht="30" customHeight="1">
      <c r="A81" s="494" t="s">
        <v>484</v>
      </c>
      <c r="B81" s="494" t="s">
        <v>485</v>
      </c>
    </row>
    <row r="82" spans="1:2" ht="30" customHeight="1">
      <c r="A82" s="494" t="s">
        <v>486</v>
      </c>
      <c r="B82" s="494" t="s">
        <v>487</v>
      </c>
    </row>
    <row r="83" spans="1:2" ht="30" customHeight="1">
      <c r="A83" s="494" t="s">
        <v>488</v>
      </c>
      <c r="B83" s="494" t="s">
        <v>489</v>
      </c>
    </row>
    <row r="84" spans="1:2" ht="30" customHeight="1">
      <c r="A84" s="494" t="s">
        <v>490</v>
      </c>
      <c r="B84" s="494" t="s">
        <v>491</v>
      </c>
    </row>
    <row r="85" spans="1:2" ht="30" customHeight="1">
      <c r="A85" s="494" t="s">
        <v>492</v>
      </c>
      <c r="B85" s="494" t="s">
        <v>493</v>
      </c>
    </row>
    <row r="86" spans="1:2" ht="30" customHeight="1">
      <c r="A86" s="495" t="s">
        <v>494</v>
      </c>
      <c r="B86" s="495" t="s">
        <v>495</v>
      </c>
    </row>
    <row r="87" spans="1:2" ht="30" customHeight="1">
      <c r="A87" s="494" t="s">
        <v>496</v>
      </c>
      <c r="B87" s="494" t="s">
        <v>497</v>
      </c>
    </row>
    <row r="88" spans="1:2" ht="30" customHeight="1">
      <c r="A88" s="494" t="s">
        <v>498</v>
      </c>
      <c r="B88" s="494" t="s">
        <v>499</v>
      </c>
    </row>
    <row r="89" spans="1:2" ht="30" customHeight="1">
      <c r="A89" s="494" t="s">
        <v>500</v>
      </c>
      <c r="B89" s="494" t="s">
        <v>501</v>
      </c>
    </row>
    <row r="90" spans="1:2" ht="30" customHeight="1">
      <c r="A90" s="494" t="s">
        <v>502</v>
      </c>
      <c r="B90" s="494" t="s">
        <v>503</v>
      </c>
    </row>
    <row r="91" spans="1:2" ht="30" customHeight="1">
      <c r="A91" s="494" t="s">
        <v>504</v>
      </c>
      <c r="B91" s="494" t="s">
        <v>505</v>
      </c>
    </row>
    <row r="92" spans="1:2" ht="30" customHeight="1">
      <c r="A92" s="494" t="s">
        <v>506</v>
      </c>
      <c r="B92" s="494" t="s">
        <v>507</v>
      </c>
    </row>
    <row r="93" spans="1:2" ht="30" customHeight="1">
      <c r="A93" s="494" t="s">
        <v>508</v>
      </c>
      <c r="B93" s="494" t="s">
        <v>509</v>
      </c>
    </row>
    <row r="94" spans="1:2" ht="30" customHeight="1">
      <c r="A94" s="494" t="s">
        <v>510</v>
      </c>
      <c r="B94" s="494" t="s">
        <v>511</v>
      </c>
    </row>
    <row r="95" spans="1:2" ht="30" customHeight="1">
      <c r="A95" s="494" t="s">
        <v>512</v>
      </c>
      <c r="B95" s="494" t="s">
        <v>513</v>
      </c>
    </row>
    <row r="96" spans="1:2" ht="30" customHeight="1">
      <c r="A96" s="494" t="s">
        <v>514</v>
      </c>
      <c r="B96" s="494" t="s">
        <v>515</v>
      </c>
    </row>
    <row r="97" spans="1:2" ht="30" customHeight="1">
      <c r="A97" s="494" t="s">
        <v>516</v>
      </c>
      <c r="B97" s="494" t="s">
        <v>517</v>
      </c>
    </row>
    <row r="98" spans="1:2" ht="30" customHeight="1">
      <c r="A98" s="494" t="s">
        <v>518</v>
      </c>
      <c r="B98" s="494" t="s">
        <v>519</v>
      </c>
    </row>
    <row r="99" spans="1:2" ht="30" customHeight="1">
      <c r="A99" s="494" t="s">
        <v>520</v>
      </c>
      <c r="B99" s="494" t="s">
        <v>521</v>
      </c>
    </row>
    <row r="100" spans="1:2" ht="30" customHeight="1">
      <c r="A100" s="494" t="s">
        <v>522</v>
      </c>
      <c r="B100" s="494" t="s">
        <v>523</v>
      </c>
    </row>
    <row r="101" spans="1:2" ht="30" customHeight="1">
      <c r="A101" s="494" t="s">
        <v>524</v>
      </c>
      <c r="B101" s="494" t="s">
        <v>525</v>
      </c>
    </row>
    <row r="102" spans="1:2" ht="30" customHeight="1">
      <c r="A102" s="494" t="s">
        <v>526</v>
      </c>
      <c r="B102" s="494" t="s">
        <v>527</v>
      </c>
    </row>
    <row r="103" spans="1:2" ht="30" customHeight="1">
      <c r="A103" s="494" t="s">
        <v>528</v>
      </c>
      <c r="B103" s="494" t="s">
        <v>529</v>
      </c>
    </row>
    <row r="104" spans="1:2" ht="30" customHeight="1">
      <c r="A104" s="494" t="s">
        <v>530</v>
      </c>
      <c r="B104" s="494" t="s">
        <v>531</v>
      </c>
    </row>
    <row r="105" spans="1:2" ht="30" customHeight="1">
      <c r="A105" s="495" t="s">
        <v>532</v>
      </c>
      <c r="B105" s="495" t="s">
        <v>533</v>
      </c>
    </row>
    <row r="106" spans="1:2" ht="30" customHeight="1">
      <c r="A106" s="494" t="s">
        <v>534</v>
      </c>
      <c r="B106" s="494" t="s">
        <v>535</v>
      </c>
    </row>
    <row r="107" spans="1:2" ht="30" customHeight="1">
      <c r="A107" s="494" t="s">
        <v>536</v>
      </c>
      <c r="B107" s="494" t="s">
        <v>537</v>
      </c>
    </row>
    <row r="108" spans="1:2" ht="30" customHeight="1">
      <c r="A108" s="494" t="s">
        <v>538</v>
      </c>
      <c r="B108" s="494" t="s">
        <v>539</v>
      </c>
    </row>
    <row r="109" spans="1:2" ht="30" customHeight="1">
      <c r="A109" s="494" t="s">
        <v>540</v>
      </c>
      <c r="B109" s="494" t="s">
        <v>541</v>
      </c>
    </row>
    <row r="110" spans="1:2" ht="30" customHeight="1">
      <c r="A110" s="494" t="s">
        <v>542</v>
      </c>
      <c r="B110" s="494" t="s">
        <v>543</v>
      </c>
    </row>
    <row r="111" spans="1:2" ht="30" customHeight="1">
      <c r="A111" s="494" t="s">
        <v>544</v>
      </c>
      <c r="B111" s="494" t="s">
        <v>545</v>
      </c>
    </row>
    <row r="112" spans="1:2" ht="30" customHeight="1">
      <c r="A112" s="494" t="s">
        <v>546</v>
      </c>
      <c r="B112" s="494" t="s">
        <v>547</v>
      </c>
    </row>
    <row r="113" spans="1:2" ht="30" customHeight="1">
      <c r="A113" s="494" t="s">
        <v>548</v>
      </c>
      <c r="B113" s="494" t="s">
        <v>549</v>
      </c>
    </row>
    <row r="114" spans="1:2" ht="30" customHeight="1">
      <c r="A114" s="494" t="s">
        <v>550</v>
      </c>
      <c r="B114" s="494" t="s">
        <v>551</v>
      </c>
    </row>
    <row r="115" spans="1:2" ht="30" customHeight="1">
      <c r="A115" s="494" t="s">
        <v>552</v>
      </c>
      <c r="B115" s="494" t="s">
        <v>553</v>
      </c>
    </row>
    <row r="116" spans="1:2" ht="30" customHeight="1">
      <c r="A116" s="494" t="s">
        <v>554</v>
      </c>
      <c r="B116" s="494" t="s">
        <v>555</v>
      </c>
    </row>
    <row r="117" spans="1:2" ht="30" customHeight="1">
      <c r="A117" s="494" t="s">
        <v>556</v>
      </c>
      <c r="B117" s="494" t="s">
        <v>557</v>
      </c>
    </row>
    <row r="118" spans="1:2" ht="30" customHeight="1">
      <c r="A118" s="494" t="s">
        <v>558</v>
      </c>
      <c r="B118" s="494" t="s">
        <v>559</v>
      </c>
    </row>
    <row r="119" spans="1:2" ht="30" customHeight="1">
      <c r="A119" s="494" t="s">
        <v>560</v>
      </c>
      <c r="B119" s="494" t="s">
        <v>561</v>
      </c>
    </row>
    <row r="120" spans="1:2" ht="30" customHeight="1">
      <c r="A120" s="494" t="s">
        <v>562</v>
      </c>
      <c r="B120" s="494" t="s">
        <v>563</v>
      </c>
    </row>
    <row r="121" spans="1:2" ht="30" customHeight="1">
      <c r="A121" s="494" t="s">
        <v>564</v>
      </c>
      <c r="B121" s="494" t="s">
        <v>565</v>
      </c>
    </row>
    <row r="122" spans="1:2" ht="30" customHeight="1">
      <c r="A122" s="494" t="s">
        <v>566</v>
      </c>
      <c r="B122" s="494" t="s">
        <v>567</v>
      </c>
    </row>
    <row r="123" spans="1:2" ht="30" customHeight="1">
      <c r="A123" s="494" t="s">
        <v>568</v>
      </c>
      <c r="B123" s="494" t="s">
        <v>569</v>
      </c>
    </row>
    <row r="124" spans="1:2" ht="30" customHeight="1">
      <c r="A124" s="494" t="s">
        <v>570</v>
      </c>
      <c r="B124" s="494" t="s">
        <v>571</v>
      </c>
    </row>
    <row r="125" spans="1:2" ht="30" customHeight="1">
      <c r="A125" s="494" t="s">
        <v>572</v>
      </c>
      <c r="B125" s="494" t="s">
        <v>573</v>
      </c>
    </row>
    <row r="126" spans="1:2" ht="30" customHeight="1">
      <c r="A126" s="494" t="s">
        <v>574</v>
      </c>
      <c r="B126" s="494" t="s">
        <v>575</v>
      </c>
    </row>
    <row r="127" spans="1:2" ht="30" customHeight="1">
      <c r="A127" s="494" t="s">
        <v>576</v>
      </c>
      <c r="B127" s="494" t="s">
        <v>577</v>
      </c>
    </row>
    <row r="128" spans="1:2" ht="30" customHeight="1">
      <c r="A128" s="494" t="s">
        <v>578</v>
      </c>
      <c r="B128" s="494" t="s">
        <v>579</v>
      </c>
    </row>
    <row r="129" spans="1:2" ht="30" customHeight="1">
      <c r="A129" s="494" t="s">
        <v>580</v>
      </c>
      <c r="B129" s="494" t="s">
        <v>581</v>
      </c>
    </row>
    <row r="130" spans="1:2" ht="30" customHeight="1">
      <c r="A130" s="494" t="s">
        <v>582</v>
      </c>
      <c r="B130" s="494" t="s">
        <v>583</v>
      </c>
    </row>
    <row r="131" spans="1:2" ht="30" customHeight="1">
      <c r="A131" s="494" t="s">
        <v>584</v>
      </c>
      <c r="B131" s="494" t="s">
        <v>585</v>
      </c>
    </row>
    <row r="132" spans="1:2" ht="30" customHeight="1">
      <c r="A132" s="494" t="s">
        <v>586</v>
      </c>
      <c r="B132" s="494" t="s">
        <v>587</v>
      </c>
    </row>
    <row r="133" spans="1:2" ht="30" customHeight="1">
      <c r="A133" s="494" t="s">
        <v>588</v>
      </c>
      <c r="B133" s="494" t="s">
        <v>589</v>
      </c>
    </row>
    <row r="134" spans="1:2" ht="30" customHeight="1">
      <c r="A134" s="494" t="s">
        <v>590</v>
      </c>
      <c r="B134" s="494" t="s">
        <v>591</v>
      </c>
    </row>
    <row r="135" spans="1:2" ht="30" customHeight="1">
      <c r="A135" s="494" t="s">
        <v>592</v>
      </c>
      <c r="B135" s="494" t="s">
        <v>593</v>
      </c>
    </row>
    <row r="136" spans="1:2" ht="30" customHeight="1">
      <c r="A136" s="495" t="s">
        <v>594</v>
      </c>
      <c r="B136" s="495" t="s">
        <v>595</v>
      </c>
    </row>
    <row r="137" spans="1:2" ht="30" customHeight="1">
      <c r="A137" s="494" t="s">
        <v>596</v>
      </c>
      <c r="B137" s="494" t="s">
        <v>597</v>
      </c>
    </row>
    <row r="138" spans="1:2" ht="30" customHeight="1">
      <c r="A138" s="494" t="s">
        <v>598</v>
      </c>
      <c r="B138" s="494" t="s">
        <v>599</v>
      </c>
    </row>
    <row r="139" spans="1:2" ht="30" customHeight="1">
      <c r="A139" s="494" t="s">
        <v>600</v>
      </c>
      <c r="B139" s="494" t="s">
        <v>601</v>
      </c>
    </row>
    <row r="140" spans="1:2" ht="30" customHeight="1">
      <c r="A140" s="494" t="s">
        <v>602</v>
      </c>
      <c r="B140" s="494" t="s">
        <v>603</v>
      </c>
    </row>
    <row r="141" spans="1:2" ht="30" customHeight="1">
      <c r="A141" s="494" t="s">
        <v>604</v>
      </c>
      <c r="B141" s="494" t="s">
        <v>605</v>
      </c>
    </row>
    <row r="142" spans="1:2" ht="30" customHeight="1">
      <c r="A142" s="494" t="s">
        <v>606</v>
      </c>
      <c r="B142" s="494" t="s">
        <v>607</v>
      </c>
    </row>
    <row r="143" spans="1:2" ht="30" customHeight="1">
      <c r="A143" s="494" t="s">
        <v>608</v>
      </c>
      <c r="B143" s="494" t="s">
        <v>609</v>
      </c>
    </row>
    <row r="144" spans="1:2" ht="30" customHeight="1">
      <c r="A144" s="494" t="s">
        <v>610</v>
      </c>
      <c r="B144" s="494" t="s">
        <v>611</v>
      </c>
    </row>
    <row r="145" spans="1:2" ht="30" customHeight="1">
      <c r="A145" s="494" t="s">
        <v>612</v>
      </c>
      <c r="B145" s="494" t="s">
        <v>613</v>
      </c>
    </row>
    <row r="146" spans="1:2" ht="30" customHeight="1">
      <c r="A146" s="494" t="s">
        <v>614</v>
      </c>
      <c r="B146" s="494" t="s">
        <v>615</v>
      </c>
    </row>
    <row r="147" spans="1:2" ht="30" customHeight="1">
      <c r="A147" s="494" t="s">
        <v>616</v>
      </c>
      <c r="B147" s="494" t="s">
        <v>615</v>
      </c>
    </row>
    <row r="148" spans="1:2" ht="30" customHeight="1">
      <c r="A148" s="494" t="s">
        <v>617</v>
      </c>
      <c r="B148" s="494" t="s">
        <v>618</v>
      </c>
    </row>
    <row r="149" spans="1:2" ht="30" customHeight="1">
      <c r="A149" s="494" t="s">
        <v>619</v>
      </c>
      <c r="B149" s="494" t="s">
        <v>620</v>
      </c>
    </row>
    <row r="150" spans="1:2" ht="30" customHeight="1">
      <c r="A150" s="494" t="s">
        <v>621</v>
      </c>
      <c r="B150" s="494" t="s">
        <v>620</v>
      </c>
    </row>
    <row r="151" spans="1:2" ht="30" customHeight="1">
      <c r="A151" s="494" t="s">
        <v>622</v>
      </c>
      <c r="B151" s="494" t="s">
        <v>623</v>
      </c>
    </row>
    <row r="152" spans="1:2" ht="30" customHeight="1">
      <c r="A152" s="494" t="s">
        <v>624</v>
      </c>
      <c r="B152" s="494" t="s">
        <v>625</v>
      </c>
    </row>
    <row r="153" spans="1:2" ht="30" customHeight="1">
      <c r="A153" s="494" t="s">
        <v>626</v>
      </c>
      <c r="B153" s="494" t="s">
        <v>627</v>
      </c>
    </row>
    <row r="154" spans="1:2" ht="30" customHeight="1" thickBot="1">
      <c r="A154" s="496" t="s">
        <v>628</v>
      </c>
      <c r="B154" s="496" t="s">
        <v>629</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3" display="التوزيع النسبي للسكان حسب الفئة العمرية و  مجموع الوسطين   و مجموع  الجنسين  على مستوى المعتمدية "/>
    <hyperlink ref="A4" location="' Demo 1'!A96" display="التوزيع النسبي للسكان حسب الفئة العمرية و مجموع الذكور و مجموع الوسطين   على مستوى المعتمدية    "/>
    <hyperlink ref="A5" location="' Demo 1'!A109" display="التوزيع النسبي للسكان حسب الفئة العمرية ومجموع الإناث و  مجموع الوسطين    على مستوى المعتمدية   "/>
    <hyperlink ref="A6" location="' Demo 1'!A122" display="التوزيع النسبي للسكان حسب الفئة العمرية و وسط بلدي  و مجموع الجنسين    على مستوى المعتمدية "/>
    <hyperlink ref="A7" location="' Demo 1'!A135" display="التوزيع النسبي للسكان حسب الفئة العمرية ووسط  بلدي ذكور على مستوى المعتمدية "/>
    <hyperlink ref="A8" location="' Demo 1'!A148" display="التوزيع النسبي للسكان حسب الفئة العمرية و وسط  بلدي إناث  على مستوى المعتمدية "/>
    <hyperlink ref="A9" location="' Demo 1'!A161" display="التوزيع النسبي للسكان حسب الفئة العمرية ووسط غير بلدي  مجموع الجنسين  على مستوى المعتمدية "/>
    <hyperlink ref="A11" location="' Demo 1'!A188" display="التوزيع النسبي للسكان حسب الفئة العمرية ووسط غير بلدي  إناث  على مستوى المعتمدية "/>
    <hyperlink ref="A10" location="' Demo 1'!A174" display="التوزيع النسبي للسكان حسب الفئة العمرية و وسط غير بلدي  ذكور    على مستوى المعتمدية "/>
    <hyperlink ref="B3" location="' Demo 1'!A83" display=" Répartition de la population par groupe d'âge, Total milieu Total sexe selon la délégation"/>
    <hyperlink ref="B4" location="' Demo 1'!A96" display=" Répartition de la population par groupe d'âge, Masculin Total milieu selon la délégation"/>
    <hyperlink ref="B5" location="' Demo 1'!A109" display=" Répartition de la population par groupe d'âge, Feminin Total milieu selon la délégation"/>
    <hyperlink ref="B6" location="' Demo 1'!A122" display=" Répartition de la population par groupe d'âge, Milieu communal Total sexe selon la délégation"/>
    <hyperlink ref="B7" location="' Demo 1'!A135" display=" Répartition de la population par groupe d'âge, Milieu communal Masculin selon la délégation"/>
    <hyperlink ref="B8" location="' Demo 1'!A148" display=" Répartition de la population par groupe d'âge, Milieu communal Feminin selon la délégation"/>
    <hyperlink ref="B9" location="' Demo 1'!A161" display=" Répartition de la population par groupe d'âge, Milieu Non Communal Total sexe selon la délégation"/>
    <hyperlink ref="B10" location="' Demo 1'!A174" display=" Répartition de la population par groupe d'âge, Milieu non communal Masculin selon la délégation"/>
    <hyperlink ref="B11" location="' Demo 1'!A188" display=" Répartition de la population par groupe d'âge, Milieu non communal Feminin selon la délégation"/>
    <hyperlink ref="A12" location="' Demo 2 '!A1" display="التوزيع النسبي للسكان 15 سنة فما فوق حسب الحالة الزواجية   مجموع الوسطين   و مجموع  الجنسين  على مستوى المعتمدية  "/>
    <hyperlink ref="A13" location="' Demo 2 '!A15" display="التوزيع النسبي للسكان 15 سنة فما فوق حسب الحالة الزواجية مجموع الذكور و مجموع الوسطين   على مستوى المعتمدية "/>
    <hyperlink ref="A14" location="' Demo 2 '!A29" display="التوزيع النسبي للسكان 15 سنة فما فوق حسب الحالة الزواجية  مجموع الإناث و  مجموع الوسطين   على مستوى المعتمدية "/>
    <hyperlink ref="A15" location="' Demo 2 '!A43" display="التوزيع النسبي للسكان 15 سنة فما فوق حسب الحالة الزواجية  وسط بلدي  و مجموع الجنسين  على مستوى المعتمدية "/>
    <hyperlink ref="A16" location="' Demo 2 '!A57" display="التوزيع النسبي للسكان 15 سنة فما فوق حسب الحالة الزواجية  وسط  بلدي ذكور    على مستوى المعتمدية       "/>
    <hyperlink ref="A17" location="' Demo 2 '!A71" display="التوزيع النسبي للسكان 15 سنة فما فوق حسب الحالة الزواجية  وسط  بلدي إناث   على مستوى المعتمدية       "/>
    <hyperlink ref="A18" location="' Demo 2 '!A85" display="التوزيع النسبي للسكان 15 سنة فما فوق حسب الحالة الزواجية وسط غير بلدي  مجموع الجنسين على مستوى المعتمدية "/>
    <hyperlink ref="A19" location="' Demo 2 '!A99" display="التوزيع النسبي للسكان 15 سنة فما فوق حسب الحالة الزواجية وسط غير بلدي  ذكور  على مستوى المعتمدية "/>
    <hyperlink ref="A20" location="' Demo 2 '!A113" display="التوزيع النسبي للسكان 15 سنة فما فوق حسب الحالة الزواجية  وسط غير بلدي  إناث  على مستوى المعتمدية "/>
    <hyperlink ref="B12" location="' Demo 2 '!A1" display="Répartition de la population 15 ans et plus par état matrimonial Total milieu Total sexe selon la délégation"/>
    <hyperlink ref="B13" location="' Demo 2 '!A15" display="Répartition de la population 15 ans et plus par état matrimonial Masculin Total milieu selon la délégation"/>
    <hyperlink ref="B14" location="' Demo 2 '!A29" display="Répartition de la population 15 ans et plus par état matrimonial Feminin Total milieu selon la délégation"/>
    <hyperlink ref="B15" location="' Demo 2 '!A43" display="Répartition de la population 15 ans et plus par état matrimonial Milieu communal Total sexe selon la délégation"/>
    <hyperlink ref="B16" location="' Demo 2 '!A57" display="Répartition de la population 15 ans et plus par état matrimonial Milieu communal Masculin selon la délégation"/>
    <hyperlink ref="B17" location="' Demo 2 '!A71" display="Répartition de la population 15 ans et plus par état matrimonial Milieu communal Feminin selon la délégation"/>
    <hyperlink ref="B18" location="' Demo 2 '!A85" display="Répartition de la population 15 ans et plus par état matrimonial  Milieu Non Communal Total sexe selon la délégation"/>
    <hyperlink ref="B19" location="' Demo 2 '!A99" display="Répartition de la population 15 ans et plus par état matrimonial Milieu non communal Masculin selon la délégation"/>
    <hyperlink ref="B20" location="' Demo 2 '!A113"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5" display="التوزيع النسبي للسكان 10 سنوات فما فوق حسب  المستوى التعليمي  مجموع الوسطين   و مجموع  الجنسين  على مستوى المعتمدية "/>
    <hyperlink ref="A23" location="EDUC1!A89" display="التوزيع النسبي للسكان 10 سنوات فما فوق حسب  المستوى التعليمي مجموع الذكور و مجموع الوسطين   على مستوى المعتمدية "/>
    <hyperlink ref="A24" location="EDUC1!A103" display="التوزيع النسبي للسكان 10 سنوات فما فوق حسب  المستوى التعليمي  مجموع الإناث و  مجموع الوسطين   على مستوى المعتمدية   "/>
    <hyperlink ref="A25" location="EDUC1!A117" display="التوزيع النسبي للسكان 10 سنوات فما فوق حسب  المستوى التعليمي  وسط بلدي  و مجموع الجنسين  على مستوى المعتمدية "/>
    <hyperlink ref="A26" location="EDUC1!A131" display="التوزيع النسبي للسكان 10 سنوات فما فوق حسب  المستوى التعليمي  وسط  بلدي ذكور  على مستوى المعتمدية          "/>
    <hyperlink ref="A27" location="EDUC1!A145" display="التوزيع النسبي للسكان 10 سنوات فما فوق حسب  المستوى التعليمي  وسط  بلدي إناث        "/>
    <hyperlink ref="A28" location="EDUC1!A159" display="التوزيع النسبي للسكان 10 سنوات فما فوق حسب  المستوى التعليمي  وسط غير بلدي  مجموع الجنسين"/>
    <hyperlink ref="A29" location="EDUC1!A173" display="التوزيع النسبي للسكان 10 سنوات فما فوق حسب  المستوى التعليمي  وسط غير بلدي  ذكور  على مستوى المعتمدية "/>
    <hyperlink ref="A30" location="EDUC1!A187" display="التوزيع النسبي للسكان 10 سنوات فما فوق حسب  المستوى التعليمي  وسط غير بلدي  إناث  على مستوى المعتمدية "/>
    <hyperlink ref="B22" location="EDUC1!A75" display="Répartition de la population 10 ans et plus par Niveau d'instruction, Total milieu Total sexe selon la délégation"/>
    <hyperlink ref="B23" location="EDUC1!A189" display="Répartition de la population 10 ans et plus par Niveau d'instruction, Masculin Total milieu selon la délégation"/>
    <hyperlink ref="B24" location="EDUC1!A103" display="Répartition de la population 10 ans et plus par Niveau d'instruction,  Feminin Total milieu selon la délégation"/>
    <hyperlink ref="B25" location="EDUC1!A117" display="Répartition de la population 10 ans et plus par Niveau d'instruction, Milieu communal Total sexe selon la délégation"/>
    <hyperlink ref="B26" location="EDUC1!A131" display="Répartition de la population 10 ans et plus par Niveau d'instruction, Masculin Total milieu selon la délégation"/>
    <hyperlink ref="B27" location="EDUC1!A145" display="Répartition de la population 10 ans et plus par Niveau d'instruction, Feminin Total milieu selon la délégation"/>
    <hyperlink ref="B28" location="EDUC1!A159" display="Répartition de la population 10 ans et plus par Niveau d'instruction, Milieu Non Communal Total sexe selon la délégation"/>
    <hyperlink ref="B29" location="EDUC1!A173" display="Répartition de la population 10 ans et plus par Niveau d'instruction, Milieu non communal Masculin selon la délégation"/>
    <hyperlink ref="B30" location="EDUC1!A187"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4" display="التوزيع النسبي للسكان  حسب المؤشرات التربوية  مجموع الذكور و مجموع الوسطين  على مستوى المعتمدية  "/>
    <hyperlink ref="A33" location="EDUC2!A27" display="التوزيع النسبي للسكان  حسب المؤشرات التربوية  مجموع الإناث و  مجموع الوسطين   على مستوى المعتمدية  "/>
    <hyperlink ref="A34" location="EDUC2!A40" display="التوزيع النسبي للسكان  حسب المؤشرات التربوية  وسط بلدي  و مجموع الجنسين  على مستوى المعتمدية "/>
    <hyperlink ref="A35" location="EDUC2!A53" display="التوزيع النسبي للسكان  حسب المؤشرات التربوية  وسط  بلدي ذكور    على مستوى المعتمدية   "/>
    <hyperlink ref="A36" location="EDUC2!A66" display="التوزيع النسبي للسكان  حسب المؤشرات التربوية  وسط  بلدي إناث    على مستوى المعتمدية      "/>
    <hyperlink ref="A37" location="EDUC2!A79" display="التوزيع النسبي للسكان  حسب المؤشرات التربوية   وسط غير بلدي  مجموع الجنسين  على مستوى المعتمدية "/>
    <hyperlink ref="A38" location="EDUC2!A93" display="التوزيع النسبي للسكان  حسب المؤشرات التربوية  وسط غير بلدي  ذكور  على مستوى المعتمدية "/>
    <hyperlink ref="A39" location="EDUC2!A107"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4" display="Répartition de la population selon les indicateurs éducationnel,Masculin Total milieu selon la délégation"/>
    <hyperlink ref="B33" location="EDUC2!A27" display="Répartition de la population selon les indicateurs éducationnel,Feminin Total milieu selon la délégation"/>
    <hyperlink ref="B34" location="EDUC2!A40" display="Répartition de la population selon les indicateurs éducationnel,Milieu communal Total sexe selon la délégation"/>
    <hyperlink ref="B35" location="EDUC2!A53" display="Répartition de la population selon les indicateurs éducationnel,Milieu communal Masculin selon la délégation"/>
    <hyperlink ref="B36" location="EDUC2!A66" display="Répartition de la population selon les indicateurs éducationnel, Milieu communal Feminin selon la délégation"/>
    <hyperlink ref="B37" location="EDUC2!A79" display="Répartition de la population selon les indicateurs éducationnel, Milieu non  communal Total sexe selon la délégation"/>
    <hyperlink ref="B38" location="EDUC2!A93" display="Répartition de la population selon les indicateurs éducationnel, Milieu non  communal Masculin selon la délégation"/>
    <hyperlink ref="B39" location="EDUC2!A107"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5" display="لتوزيع النسبي للسكان  15 سنة فما فوق حسب النشاط مجموع الوسطين   و مجموع  الجنسين  على مستوى المعتمدية "/>
    <hyperlink ref="A42" location="EMPLOII1!A88" display="لتوزيع النسبي للسكان  15 سنة فما فوق حسب النشاط مجموع الذكور و مجموع الوسطين  على مستوى المعتمدية   "/>
    <hyperlink ref="A43" location="EMPLOII1!A101" display="لتوزيع النسبي للسكان  15 سنة فما فوق حسب النشاط مجموع الإناث و  مجموع الوسطين   على مستوى المعتمدية   "/>
    <hyperlink ref="A44" location="EMPLOII1!A115" display="لتوزيع النسبي للسكان  15 سنة فما فوق حسب النشاط وسط بلدي  و مجموع الجنسين  على مستوى المعتمدية "/>
    <hyperlink ref="A45" location="EMPLOII1!A128" display="لتوزيع النسبي للسكان  15 سنة فما فوق حسب النشاط وسط  بلدي ذكور   على مستوى المعتمدية        "/>
    <hyperlink ref="A46" location="EMPLOII1!A141" display="لتوزيع النسبي للسكان  15 سنة فما فوق حسب النشاط وسط  بلدي إناث   على مستوى المعتمدية "/>
    <hyperlink ref="A47" location="EMPLOII1!A154" display="لتوزيع النسبي للسكان  15 سنة فما فوق حسب النشاط وسط غير بلدي  مجموع الجنسين  على مستوى المعتمدية "/>
    <hyperlink ref="A48" location="EMPLOII1!A167" display="لتوزيع النسبي للسكان  15 سنة فما فوق حسب النشاط وسط غير بلدي  ذكور  على مستوى المعتمدية "/>
    <hyperlink ref="A49" location="EMPLOII1!A181" display="لتوزيع النسبي للسكان  15 سنة فما فوق حسب النشاط وسط غير بلدي  إناث  على مستوى المعتمدية "/>
    <hyperlink ref="B41" location="EMPLOII1!A75" display="Répartition de la population 15 ans et plus selon l'activité, Total milieu Total sexe selon la délégation"/>
    <hyperlink ref="B42" location="EMPLOII1!A88" display="Répartition de la population 15 ans et plus selon l'activité, Masculin Total milieu selon la délégation"/>
    <hyperlink ref="B43" location="EMPLOII1!A101" display="Répartition de la population 15 ans et plus selon l'activité, Feminin Total milieu selon la délégation"/>
    <hyperlink ref="B44" location="EMPLOII1!A115" display="Répartition de la population 15 ans et plus selon l'activité, Milieu communal Total sexe selon la délégation"/>
    <hyperlink ref="B45" location="EMPLOII1!A128" display="Répartition de la population 15 ans et plus selon l'activité, Milieu communal Masculin selon la délégation"/>
    <hyperlink ref="B46" location="EMPLOII1!A141" display="Répartition de la population 15 ans et plus selon l'activité,Milieu communal Feminin selon la délégation"/>
    <hyperlink ref="B47" location="EMPLOII1!A154" display="Répartition de la population 15 ans et plus selon l'activité, Milieu non  communal Total sexe selon la délégation"/>
    <hyperlink ref="B48" location="EMPLOII1!A167" display="Répartition de la population 15 ans et plus selon l'activité,Milieu non  communal Masculin selon la délégation"/>
    <hyperlink ref="B49" location="EMPLOII1!A181" display="Répartition de la population 15 ans et plus selon l'activité,Milieu non  communal Feminin selon la délégation"/>
    <hyperlink ref="A50" location="EMPLOII2!A2" display="التوزيع النسبي للسكان المشتغلين  15 سنة فما فوق  حسب المستوى التعليمي مجموع الوسطين   و مجموع  الجنسين  على مستوى المعتمدية "/>
    <hyperlink ref="A51" location="EMPLOII2!A16" display="التوزيع النسبي للسكان المشتغلين  15 سنة فما فوق  حسب المستوى التعليمي مجموع الذكور و مجموع الوسطين على مستوى المعتمدية "/>
    <hyperlink ref="A52" location="EMPLOII2!A30" display="التوزيع النسبي للسكان المشتغلين  15 سنة فما فوق  حسب المستوى التعليمي مجموع الذكور و مجموع الوسطين على مستوى المعتمدية "/>
    <hyperlink ref="A53" location="EMPLOII2!A44" display="التوزيع النسبي للسكان المشتغلين  15 سنة فما فوق  حسب المستوى التعليمي وسط بلدي  و مجموع الجنسين  على مستوى المعتمدية "/>
    <hyperlink ref="A54" location="EMPLOII2!A58" display="التوزيع النسبي للسكان المشتغلين  15 سنة فما فوق  حسب المستوى التعليمي وسط  بلدي ذكور  على مستوى المعتمدية      "/>
    <hyperlink ref="A55" location="EMPLOII2!A72" display="التوزيع النسبي للسكان المشتغلين  15 سنة فما فوق  حسب المستوى التعليمي وسط  بلدي إناث  على مستوى المعتمدية    "/>
    <hyperlink ref="A56" location="EMPLOII2!A86" display="التوزيع النسبي للسكان المشتغلين  15 سنة فما فوق  حسب المستوى التعليمي وسط غير بلدي  مجموع الجنسين  على مستوى المعتمدية "/>
    <hyperlink ref="A57" location="EMPLOII2!A100" display="التوزيع النسبي للسكان المشتغلين  15 سنة فما فوق  حسب المستوى التعليمي وسط غير بلدي  ذكور  على مستوى المعتمدية "/>
    <hyperlink ref="A58" location="EMPLOII2!A114" display="التوزيع النسبي للسكان المشتغلين  15 سنة فما فوق  حسب المستوى التعليمي  وسط غير بلدي  إناث  على مستوى المعتمدية "/>
    <hyperlink ref="B50" location="EMPLOII2!A2" display="Répartition des occupés 15 ans et plus selon le niveau d'instruction,Total milieu Total sexe selon la délégation"/>
    <hyperlink ref="B51" location="EMPLOII2!A16" display="Répartition des occupés 15 ans et plus selon le niveau d'instruction,Masculin Total milieu selon la délégation"/>
    <hyperlink ref="B52" location="EMPLOII2!A30" display="Répartition des occupés 15 ans et plus selon le niveau d'instruction,Feminin Total milieu selon la délégation"/>
    <hyperlink ref="B53" location="EMPLOII2!A44" display="Répartition des occupés 15 ans et plus selon le niveau d'instruction,Milieu communal Total sexe selon la délégation"/>
    <hyperlink ref="B54" location="EMPLOII2!A58" display="Répartition des occupés 15 ans et plus selon le niveau d'instruction,Milieu communal Masculin selon la délégation"/>
    <hyperlink ref="B55" location="EMPLOII2!A72" display="Répartition des occupés 15 ans et plus selon le niveau d'instruction,Milieu communal Feminin selon la délégation"/>
    <hyperlink ref="B56" location="EMPLOII2!A86" display="Répartition des occupés 15 ans et plus selon le niveau d'instruction,Milieu non  communal Total sexe selon la délégation"/>
    <hyperlink ref="B57" location="EMPLOII2!A100" display="Répartition des occupés 15 ans et plus selon le niveau d'instruction,Milieu non  communal Total sexe selon la délégation"/>
    <hyperlink ref="B58" location="EMPLOII2!A114" display="Répartition des occupés 15 ans et plus selon le niveau d'instruction,Milieu non  communal Feminin selon la délégation"/>
    <hyperlink ref="A59" location="EMPLOI2.1!A2" display="التوزيع النسبي للسكان المشتغلين 15 سنة فما فوق  حسب قطاع النشاط  مجموع الوسطين   و مجموع  الجنسين  على مستوى المعتمدية "/>
    <hyperlink ref="A60" location="EMPLOI2.1!A16" display="التوزيع النسبي للسكان المشتغلين 15 سنة فما فوق  حسب قطاع النشاط مجموع الذكور و مجموع الوسطين   على مستوى المعتمدية "/>
    <hyperlink ref="A61" location="EMPLOI2.1!A30" display="التوزيع النسبي للسكان المشتغلين 15 سنة فما فوق  حسب قطاع النشاط مجموع الإناث و  مجموع الوسطين على مستوى المعتمدية "/>
    <hyperlink ref="A62" location="EMPLOI2.1!A44" display="التوزيع النسبي للسكان المشتغلين 15 سنة فما فوق  حسب قطاع النشاط وسط بلدي  و مجموع الجنسين  على مستوى المعتمدية "/>
    <hyperlink ref="A63" location="EMPLOI2.1!A58" display="التوزيع النسبي للسكان المشتغلين 15 سنة فما فوق  حسب قطاع النشاط وسط  بلدي ذكور   على مستوى المعتمدية   "/>
    <hyperlink ref="A64" location="EMPLOI2.1!A72" display="التوزيع النسبي للسكان المشتغلين 15 سنة فما فوق  حسب قطاع النشاط وسط  بلدي إناث  على مستوى المعتمدية        "/>
    <hyperlink ref="A65" location="EMPLOI2.1!A86" display="التوزيع النسبي للسكان المشتغلين 15 سنة فما فوق  حسب قطاع النشاط وسط غير بلدي  مجموع الجنسين على مستوى المعتمدية "/>
    <hyperlink ref="A66" location="EMPLOI2.1!A100" display="التوزيع النسبي للسكان المشتغلين 15 سنة فما فوق  حسب قطاع النشاط وسط غير بلدي  ذكور  على مستوى المعتمدية "/>
    <hyperlink ref="A67" location="EMPLOI2.1!A114" display="التوزيع النسبي للسكان المشتغلين 15 سنة فما فوق  حسب قطاع النشاط وسط غير بلدي  ذكور  على مستوى المعتمدية  "/>
    <hyperlink ref="B59" location="EMPLOI2.1!A2" display="Répartition des occupés 15 ans et plus selon le secteur d'activité,Total milieu Total sexe selon la délégation"/>
    <hyperlink ref="B60" location="EMPLOI2.1!A16" display="Répartition des occupés 15 ans et plus selon le secteur d'activité,Masculin Total milieu selon la délégation"/>
    <hyperlink ref="B61" location="EMPLOI2.1!A30" display="Répartition des occupés 15 ans et plus selon le secteur d'activité,Feminin Total milieu selon la délégation"/>
    <hyperlink ref="B62" location="EMPLOI2.1!A44" display="Répartition des occupés 15 ans et plus selon le secteur d'activité,Milieu communal Total sexe selon la délégation"/>
    <hyperlink ref="B63" location="EMPLOI2.1!A58" display="Répartition des occupés 15 ans et plus selon le secteur d'activité,Milieu communal Masculin selon la délégation"/>
    <hyperlink ref="B64" location="EMPLOI2.1!A72" display="Répartition des occupés 15 ans et plus selon le secteur d'activité,Milieu communal Feminin selon la délégation"/>
    <hyperlink ref="B65" location="EMPLOI2.1!A86" display="Répartition des occupés 15 ans et plus selon le secteur d'activité,Milieu non  communal Total sexe selon la délégation"/>
    <hyperlink ref="B66" location="EMPLOI2.1!A100" display="Répartition des occupés 15 ans et plus selon le secteur d'activité,Milieu non  communal Masculin selon la délégation"/>
    <hyperlink ref="B67" location="EMPLOI2.1!A114" display="Répartition des occupés 15 ans et plus selon le secteur d'activité,Milieu non  communal Feminin selon la délégation"/>
    <hyperlink ref="A68" location="EMPLOII3!A2" display="التوزيع النسبي للعاطلين عن العمل 15 سنة فما فوق  حسب المستوى التعليمي مجموع الوسطين   و مجموع  الجنسين  على مستوى المعتمدية "/>
    <hyperlink ref="A69" location="EMPLOII3!A16" display="التوزيع النسبي للعاطلين عن العمل 15 سنة فما فوق  حسب المستوى التعليمي مجموع الذكور   و مجموع الوسطين على مستوى المعتمدية "/>
    <hyperlink ref="A70" location="EMPLOII3!A31" display="التوزيع النسبي للعاطلين عن العمل 15 سنة فما فوق  حسب المستوى التعليمي مجموع الإناث و  مجموع الوسطين على مستوى المعتمدية"/>
    <hyperlink ref="A71" location="EMPLOII3!A45" display="التوزيع النسبي للعاطلين عن العمل 15 سنة فما فوق  حسب المستوى التعليمي وسط بلدي  و مجموع الجنسين على مستوى المعتمدية"/>
    <hyperlink ref="A72" location="EMPLOII3!A60" display="التوزيع النسبي للعاطلين عن العمل 15 سنة فما فوق  حسب المستوى التعليمي وسط  بلدي ذكور  على مستوى المعتمدية "/>
    <hyperlink ref="A73" location="EMPLOII3!A74" display="التوزيع النسبي للعاطلين عن العمل 15 سنة فما فوق  حسب المستوى التعليمي وسط  بلدي إناث  على مستوى المعتمدية  "/>
    <hyperlink ref="A74" location="EMPLOII3!A89" display="التوزيع النسبي للعاطلين عن العمل 15 سنة فما فوق  حسب المستوى التعليمي وسط غير بلدي  مجموع الجنسين على مستوى المعتمدية"/>
    <hyperlink ref="A75" location="EMPLOII3!A103" display="التوزيع النسبي للعاطلين عن العمل 15 سنة فما فوق  حسب المستوى التعليمي وسط غير بلدي  ذكور على مستوى المعتمدية"/>
    <hyperlink ref="A76" location="EMPLOII3!A118" display="التوزيع النسبي للعاطلين عن العمل 15 سنة فما فوق  حسب المستوى التعليمي وسط غير بلدي  إناث  على مستوى المعتمدية  "/>
    <hyperlink ref="B68" location="EMPLOII3!A2" display="Répartition des chomeurs 15 ans et plus selon le niveau d'instruction,Total milieu Total sexe selon la délégation"/>
    <hyperlink ref="B69" location="EMPLOII3!A16" display="Répartition des chomeurs 15 ans et plus selon le niveau d'instruction,Masculin Total milieu selon la délégation"/>
    <hyperlink ref="B70" location="EMPLOII3!A31" display="Répartition des chomeurs 15 ans et plus selon le niveau d'instruction,Feminin Total milieu selon la délégation"/>
    <hyperlink ref="B71" location="EMPLOII3!A45" display="Répartition des chomeurs 15 ans et plus selon le niveau d'instruction,Milieu communal Total sexe selon la délégation"/>
    <hyperlink ref="B72" location="EMPLOII3!A60" display="Répartition des chomeurs 15 ans et plus selon le niveau d'instruction,Milieu communal Masculin selon la délégation"/>
    <hyperlink ref="B73" location="EMPLOII3!A74" display="Répartition des chomeurs 15 ans et plus selon le niveau d'instruction,Milieu communal Feminin selon la délégation"/>
    <hyperlink ref="B74" location="EMPLOII3!A89" display="Répartition des chomeurs 15 ans et plus selon le niveau d'instruction,Milieu non  communal Total sexe selon la délégation"/>
    <hyperlink ref="B75" location="EMPLOII3!A103" display="Répartition des chomeurs 15 ans et plus selon le niveau d'instruction,Milieu non  communal Masculin  selon la délégation"/>
    <hyperlink ref="B76" location="EMPLOII3!A118" display="Répartition des chomeurs 15 ans et plus selon le niveau d'instruction,Milieu non  communal Feminin selon la délégation"/>
    <hyperlink ref="A77" location="EMPLOII3.1!A1" display="التوزيع النسبي للعاطلين عن العمل 15 سنة فما فوق حسب الفئة العمرية   مجموع الوسطين   و مجموع  الجنسين على مستوى المعتمدية"/>
    <hyperlink ref="A78" location="EMPLOII3.1!A15" display="التوزيع النسبي للعاطلين عن العمل 15 سنة فما فوق حسب الفئة العمرية مجموع الذكور و مجموع الوسطين  على مستوى المعتمدية"/>
    <hyperlink ref="A79" location="EMPLOII3.1!A28" display="التوزيع النسبي للعاطلين عن العمل 15 سنة فما فوق حسب الفئة العمرية مجموع الإناث و  مجموع الوسطين على مستوى المعتمدية"/>
    <hyperlink ref="A80" location="EMPLOII3.1!A42" display="التوزيع النسبي للعاطلين عن العمل 15 سنة فما فوق حسب الفئة العمرية وسط بلدي  و مجموع الجنسين على مستوى المعتمدية"/>
    <hyperlink ref="A81" location="EMPLOII3.1!A55" display="التوزيع النسبي للعاطلين عن العمل 15 سنة فما فوق حسب الفئة العمرية وسط  بلدي ذكور  على مستوى المعتمدية          "/>
    <hyperlink ref="A82" location="EMPLOII3.1!A69" display="التوزيع النسبي للعاطلين عن العمل 15 سنة فما فوق حسب الفئة العمرية وسط  بلدي إناث  على مستوى المعتمدية "/>
    <hyperlink ref="A83" location="EMPLOII3.1!A82" display="التوزيع النسبي للعاطلين عن العمل 15 سنة فما فوق حسب الفئة العمرية وسط غير بلدي  مجموع الجنسين على مستوى المعتمدية"/>
    <hyperlink ref="A84" location="EMPLOII3.1!A96" display="التوزيع النسبي للعاطلين عن العمل 15 سنة فما فوق حسب الفئة العمرية وسط غير بلدي  ذكور على مستوى المعتمدية"/>
    <hyperlink ref="A85" location="EMPLOII3.1!A110" display="التوزيع النسبي للعاطلين عن العمل 15 سنة فما فوق حسب الفئة العمرية وسط غير بلدي  إناث على مستوى المعتمدية"/>
    <hyperlink ref="B77" location="EMPLOII3.1!A1" display="Répartition des chomeurs par groupe d'âge,Total milieu Total sexe selon la délégation"/>
    <hyperlink ref="B78" location="EMPLOII3.1!A15" display="Répartition des chomeurs par groupe d'âge,Masculin Total milieu selon la délégation"/>
    <hyperlink ref="B79" location="EMPLOII3.1!A28" display="Répartition des chomeurs par groupe d'âge,Feminin Total milieu selon la délégation"/>
    <hyperlink ref="B80" location="EMPLOII3.1!A42" display="Répartition des chomeurs par groupe d'âge,Milieu communal Total sexe selon la délégation"/>
    <hyperlink ref="B81" location="EMPLOII3.1!A55" display="Répartition des chomeurs par groupe d'âge,Milieu communal Masculin selon la délégation"/>
    <hyperlink ref="B82" location="EMPLOII3.1!A69" display="Répartition des chomeurs par groupe d'âge,Milieu communal Feminin selon la délégation"/>
    <hyperlink ref="B83" location="EMPLOII3.1!A82" display="Répartition des chomeurs par groupe d'âge,Milieu non  communal Total sexe selon la délégation"/>
    <hyperlink ref="B84" location="EMPLOII3.1!A96" display="Répartition des chomeurs par groupe d'âge,Milieu non  communal Masculin selon la délégation"/>
    <hyperlink ref="B85" location="EMPLOII3.1!A110"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88" display="توزيع الأسرحسب مصادر التزوّد بالماء الصالح للشراب   مجموع الوسطين على مستوى المعتمدية"/>
    <hyperlink ref="A88" location="'MENAGE '!A102" display="توزيع الأسرحسب مصادر التزوّد بالماء الصالح للشراب   وسط بلدي على مستوى المعتمدية"/>
    <hyperlink ref="A89" location="'MENAGE '!A117" display="توزيع الأسرحسب مصادر التزوّد بالماء الصالح للشراب   وسط غير بلدي على مستوى المعتمدية"/>
    <hyperlink ref="A90" location="'MENAGE '!A165" display="توزيع الأسرحسب مصادر الطاقة واستعمالاتها  مجموع الوسطين على مستوى المعتمدية"/>
    <hyperlink ref="A91" location="'MENAGE '!A178" display="توزيع الأسرحسب مصادر الطاقة واستعمالاتها وسط بلدي على مستوى المعتمدية"/>
    <hyperlink ref="A92" location="'MENAGE '!A192" display="توزيع الأسرحسب مصادر الطاقة واستعمالاتها  وسط غير بلدي على مستوى المعتمدية"/>
    <hyperlink ref="A93" location="'MENAGE '!A240" display="توزيع الأسرحسب صفة سكن الأسرة وكيفية الملكية مجموع الوسطين على مستوى المعتمدية"/>
    <hyperlink ref="A94" location="'MENAGE '!A255" display="توزيع الأسرحسب صفة سكن الأسرة وكيفية الملكية وسط بلدي على مستوى المعتمدية"/>
    <hyperlink ref="A95" location="'MENAGE '!A270" display="توزيع الأسرحسب صفة سكن الأسرة وكيفية الملكية وسط غير بلدي على مستوى المعتمدية"/>
    <hyperlink ref="A96" location="'MENAGE '!A309" display="توزيع الأسرحسب نسبة امتلاك وسائل الترفيه مجموع الوسطين على مستوى المعتمدية"/>
    <hyperlink ref="A97" location="'MENAGE '!A323" display="توزيع الأسرحسب نسبة امتلاك وسائل الترفيه وسط بلدي على مستوى المعتمدية"/>
    <hyperlink ref="A98" location="'MENAGE '!A340" display="توزيع الأسرحسب نسبة امتلاك وسائل الترفيه وسط غير بلدي على مستوى المعتمدية"/>
    <hyperlink ref="A99" location="'MENAGE '!A380" display="توزيع الأسرحسب نسبة امتلاك مواد التجهيز المنزلي  مجموع الوسطين على مستوى المعتمدية"/>
    <hyperlink ref="A100" location="'MENAGE '!A394" display="توزيع الأسرحسب نسبة امتلاك مواد التجهيز المنزلي وسط بلدي على مستوى المعتمدية"/>
    <hyperlink ref="A101" location="'MENAGE '!A410" display="توزيع الأسرحسب نسبة امتلاك مواد التجهيز المنزلي وسط غير بلدي على مستوى المعتمدية"/>
    <hyperlink ref="A102" location="'MENAGE '!A445" display="توزيع الأسرحسب نسبة امتلاك وسائل الاتصال  مجموع الوسطين على مستوى المعتمدية"/>
    <hyperlink ref="A103" location="'MENAGE '!A459" display="توزيع الأسرحسب نسبة امتلاك وسائل الاتصال وسط بلدي على مستوى المعتمدية"/>
    <hyperlink ref="A104" location="'MENAGE '!A473" display="توزيع الأسرحسب نسبة امتلاك وسائل الاتصال وسط غير بلدي  على مستوى المعتمدية"/>
    <hyperlink ref="B87" location="'MENAGE '!A88" display="Répartition des ménages selon  source d'eau potable,Total milieu selon la délégation"/>
    <hyperlink ref="B88" location="'MENAGE '!A102" display="Répartition des ménages selon  source d'eau potable,Milieu communal selon la délégation"/>
    <hyperlink ref="B89" location="'MENAGE '!A117" display="Répartition des ménages selon  source d'eau potable,Milieu non  communal selon la délégation"/>
    <hyperlink ref="B90" location="'MENAGE '!A165" display="Répartition des ménages selon source d'énergie et son utilisation,Total milieu selon la délégation "/>
    <hyperlink ref="B91" location="'MENAGE '!A178" display="Répartition des ménages selon source d'énergie et son utilisation,Milieu communal selon la délégation"/>
    <hyperlink ref="B92" location="'MENAGE '!A192" display="Répartition des ménages selon source d'énergie et son utilisation,Milieu non  communal selon la délégation"/>
    <hyperlink ref="B93" location="'MENAGE '!A240" display="Répartition des ménages selon  mode d'occupation, mode proprieté, Total milieu selon la délégation"/>
    <hyperlink ref="B94" location="'MENAGE '!A255" display="Répartition des ménages selon  mode d'occupation, mode proprieté, Milieu communal selon la délégation"/>
    <hyperlink ref="B95" location="'MENAGE '!A270" display="Répartition des ménages selon  mode d'occupation, mode proprieté,Milieu non  communal selon la délégation "/>
    <hyperlink ref="B96" location="'MENAGE '!A309" display="Répartition des ménages par Possession des moyens de loisir,Total milieu selon la délégation"/>
    <hyperlink ref="B97" location="'MENAGE '!A323" display="Répartition des ménages par Possession des moyens de loisir,Milieu communal selon la délégation"/>
    <hyperlink ref="B98" location="'MENAGE '!A340" display="Répartition des ménages par Possession des moyens de loisir,Milieu non  communal selon la délégation"/>
    <hyperlink ref="B99" location="'MENAGE '!A380" display="Répartition des ménages selon possession des Electro ménager,Total milieu selon la délégation"/>
    <hyperlink ref="B100" location="'MENAGE '!A394" display="Répartition des ménages selon possession des Electro ménager,Milieu communal selon la délégation"/>
    <hyperlink ref="B101" location="'MENAGE '!A410" display="Répartition des ménages selon possession des Electro ménager,Milieu non  communal selon la délégation"/>
    <hyperlink ref="B102" location="'MENAGE '!A445" display="Répartition des ménages selon Possession des moyens d'information et communcation,Total milieu selon la délégation"/>
    <hyperlink ref="B103" location="'MENAGE '!A459" display="Répartition des ménages selon Possession des moyens d'information et communcation,Milieu communal selon la délégation"/>
    <hyperlink ref="B104" location="'MENAGE '!A473"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42" display="توزيع المساكن حسب النوع  مجموع الوسطين على مستوى المعتمدية"/>
    <hyperlink ref="A107" location="'LOGEMENT '!A56" display="توزيع المساكن حسب النوع وسط  بلدي على مستوى المعتمدية"/>
    <hyperlink ref="A108" location="'LOGEMENT '!A71" display="توزيع المساكن حسب النوع وسط غير بلدي على مستوى المعتمدية"/>
    <hyperlink ref="A109" location="'LOGEMENT '!A108" display="توزيع المساكن حسب عدد الغرف مجموع الوسطين على مستوى المعتمدية"/>
    <hyperlink ref="A110" location="'LOGEMENT '!A123" display="توزيع المساكن حسب عدد الغرف وسط بلدي على مستوى المعتمدية"/>
    <hyperlink ref="A111" location="'LOGEMENT '!A141" display="توزيع المساكن حسب عدد الغرف وسط غير بلدي على مستوى المعتمدية"/>
    <hyperlink ref="A112" location="'LOGEMENT '!A176" display="توزيع المساكن حسب المساحة المغطاة  مجموع الوسطين على مستوى المعتمدية"/>
    <hyperlink ref="A113" location="'LOGEMENT '!A191" display="توزيع المساكن حسب المساحة المغطاة وسط بلدي على مستوى المعتمدية"/>
    <hyperlink ref="A114" location="'LOGEMENT '!A206" display="توزيع المساكن حسب المساحة المغطاة وسط غير بلدي على مستوى المعتمدية"/>
    <hyperlink ref="A115" location="'LOGEMENT '!A281" display="توزيع المساكن حسب الاستغلال مجموع الوسطين على مستوى المعتمدية"/>
    <hyperlink ref="A116" location="'LOGEMENT '!A295" display="توزيع المساكن حسب الاستغلال وسط بلدي على مستوى المعتمدية"/>
    <hyperlink ref="A117" location="'LOGEMENT '!A310" display="توزيع المساكن حسب الاستغلال وسط غير بلدي على مستوى المعتمدية"/>
    <hyperlink ref="A118" location="'LOGEMENT '!A379" display="توزيع المساكن حسب الارتباط بشبكات خدمات البنية الأساسية   مجموع الوسطين على مستوى المعتمدية"/>
    <hyperlink ref="A119" location="'LOGEMENT '!A393" display="توزيع المساكن حسب الارتباط بشبكات خدمات البنية الأساسية وسط  بلدي على مستوى المعتمدية"/>
    <hyperlink ref="A120" location="'LOGEMENT '!A408" display="توزيع المساكن حسب الارتباط بشبكات خدمات البنية الأساسية وسط غير بلدي على مستوى المعتمدية"/>
    <hyperlink ref="A121" location="'LOGEMENT '!A445" display="نسبة المساكن المجهزة بالمرافق و عدد المساكن الغير مجهزة   مجموع الوسطين على مستوى المعتمدية"/>
    <hyperlink ref="A122" location="'LOGEMENT '!A459" display="نسبة المساكن المجهزة بالمرافق و عدد المساكن الغير مجهزة وسط بلدي على مستوى المعتمدية"/>
    <hyperlink ref="A123" location="'LOGEMENT '!A473" display="نسبة المساكن المجهزة بالمرافق و عدد المساكن الغير مجهزة وسط غير بلدي على مستوى المعتمدية"/>
    <hyperlink ref="A124" location="'LOGEMENT '!A512"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526" display="التوزيع النسبي للمساكن حسب المسافة التي تفصل المسكن عن أقرب روضة أو محضنة أطفال و مدرسة ابتدائية وسط  بلدي على مستوى المعتمدية"/>
    <hyperlink ref="A126" location="'LOGEMENT '!A543"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581" display="التوزيع النسبي للمساكن حسب المسافة التي تفصل المسكن عن أقرب مدرسة  اعدادية  والمعهد مجموع الوسطين على مستوى المعتمدية"/>
    <hyperlink ref="A128" location="'LOGEMENT '!A596" display="التوزيع النسبي للمساكن حسب المسافة التي تفصل المسكن عن أقرب مدرسة  اعدادية  والمعهد وسط بلدي على مستوى المعتمدية"/>
    <hyperlink ref="A129" location="'LOGEMENT '!A613" display="التوزيع النسبي للمساكن حسب المسافة التي تفصل المسكن عن أقرب مدرسة  اعدادية  والمعهد وسط غير بلدي على مستوى المعتمدية"/>
    <hyperlink ref="A130" location="'LOGEMENT '!A642" display="التوزيع النسبي للمساكن حسب المسافة التي تفصل المسكن عن أقرب مستوصف أو مستشفى محلي  مجموع الوسطين على مستوى المعتمدية"/>
    <hyperlink ref="A131" location="'LOGEMENT '!A657" display="التوزيع النسبي للمساكن حسب المسافة التي تفصل المسكن عن أقرب مستوصف أو مستشفى محلي وسط  بلدي على مستوى المعتمدية"/>
    <hyperlink ref="A132" location="'LOGEMENT '!A672" display="التوزيع النسبي للمساكن حسب المسافة التي تفصل المسكن عن أقرب مستوصف أو مستشفى محلي وسط غير بلدي على مستوى المعتمدية"/>
    <hyperlink ref="A133" location="'LOGEMENT '!A700" display="التوزيع النسبي للمساكن حسب المسافة التي تفصل المسكن عن أقرب منشأة شبابية أو رياضية   مجموع الوسطين على مستوى المعتمدية"/>
    <hyperlink ref="A134" location="'LOGEMENT '!A715" display="التوزيع النسبي للمساكن حسب المسافة التي تفصل المسكن عن أقرب منشأة شبابية أو رياضية وسط بلدي على مستوى المعتمدية"/>
    <hyperlink ref="A135" location="'LOGEMENT '!A732" display="التوزيع النسبي للمساكن حسب المسافة التي تفصل المسكن عن أقرب منشأة شبابية أو رياضية وسط غير بلدي على مستوى المعتمدية"/>
    <hyperlink ref="B106" location="'LOGEMENT '!A42" display="Répartition des logements par type,Total milieu selon la délégation"/>
    <hyperlink ref="B107" location="'LOGEMENT '!A56" display="Répartition des logements par type,Milieu communal selon la délégation"/>
    <hyperlink ref="B108" location="'LOGEMENT '!A71" display="Répartition des logements par type,Milieu non  communal selon la délégation"/>
    <hyperlink ref="B109" location="'LOGEMENT '!A108" display="Répartition des logements par nombre de pièces,Total milieu selon la délégation"/>
    <hyperlink ref="B110" location="'LOGEMENT '!A123" display="Répartition des logements par nombre de pièces,Milieu communal selon la délégation"/>
    <hyperlink ref="B111" location="'LOGEMENT '!A141" display="Répartition des logements par nombre de pièces,Milieu non  communal selon la délégation"/>
    <hyperlink ref="B112" location="'LOGEMENT '!A176" display="Répartition des logements par superficie couverte,Total milieu selon la délégation"/>
    <hyperlink ref="B113" location="'LOGEMENT '!A191" display="Répartition des logements par superficie couverte,Milieu communal selon la délégation"/>
    <hyperlink ref="B114" location="'LOGEMENT '!A206" display="Répartition des logements par superficie couverte,Milieu non  communal selon la délégation"/>
    <hyperlink ref="B115" location="'LOGEMENT '!A281" display="Répartition des logements par mode d'occupation,Total  milieu selon la délégation"/>
    <hyperlink ref="B116" location="'LOGEMENT '!A295" display="Répartition des logements par mode d'occupation,Milieu communal selon la délégation"/>
    <hyperlink ref="B117" location="'LOGEMENT '!A310" display="Répartition des logements par mode d'occupation,Milieu non  communal selon la délégation"/>
    <hyperlink ref="B118" location="'LOGEMENT '!A379" display="Répartition  des logements par raccordements aux réseaux de services d'infrastructures,Total  milieu selon la délégation"/>
    <hyperlink ref="B119" location="'LOGEMENT '!A393" display="Répartition  des logements par raccordements aux réseaux de services d'infrastructures,Milieu communal selon la délégation"/>
    <hyperlink ref="B120" location="'LOGEMENT '!A408" display="Répartition  des logements par raccordements aux réseaux de services d'infrastructures,Milieu non  communal selon la délégation"/>
    <hyperlink ref="B121" location="'LOGEMENT '!A445" display="Pourcentage des logements équipés de facilités et le nombre des logements sans facilités,Total  milieu selon la délégation"/>
    <hyperlink ref="B122" location="'LOGEMENT '!A459" display="Pourcentage des logements équipés de facilités et le nombre des logements sans facilités,Milieu communal selon la délégation"/>
    <hyperlink ref="B123" location="'LOGEMENT '!A473" display="Pourcentage des logements équipés de facilités et le nombre des logements sans facilités,Milieu non  communal selon la délégation"/>
    <hyperlink ref="B124" location="'LOGEMENT '!A512" display="Répartition des logements selon la distance séparant le logement du plus proche jardin d'enfant et école primaire,Total milieu"/>
    <hyperlink ref="B125" location="'LOGEMENT '!A526" display="Répartition des logements selon la distance séparant le logement du plus proche jardin d'enfant et école primaire,Milieu communal selon la délégation"/>
    <hyperlink ref="B126" location="'LOGEMENT '!A543" display="Répartition des logements selon la distance séparant le logement du plus proche jardin d'enfant et école primaire,Milieu non  communal selon la délégation"/>
    <hyperlink ref="B127" location="'LOGEMENT '!A581" display="Répartition des logements selon la distance séparant le logement du plus proche    collège ou lycée ,Total milieu"/>
    <hyperlink ref="B128" location="'LOGEMENT '!A596" display="Répartition des logements selon la distance séparant le logement du plus proche    collège ou lycée ,Milieu communal selon la délégation"/>
    <hyperlink ref="B129" location="'LOGEMENT '!A613" display="Répartition des logements selon la distance séparant le logement du plus proche    collège ou lycée ,Milieu non  communal selon la délégation"/>
    <hyperlink ref="B130" location="'LOGEMENT '!A642" display="Répartition des logements selon la distance séparant le logement du plus proche  Dispensaire ou hopital local ,Total milieu"/>
    <hyperlink ref="B131" location="'LOGEMENT '!A657" display="Répartition des logements selon la distance séparant le logement du plus proche  Dispensaire ou hopital local ,Milieu communal selon la délégation"/>
    <hyperlink ref="B132" location="'LOGEMENT '!A672" display="Répartition des logements selon la distance séparant le logement du plus proche  Dispensaire ou hopital local ,Milieu non  communal selon la délégation"/>
    <hyperlink ref="B133" location="'LOGEMENT '!A700" display="Répartition des logements selon la distance séparant le logement du plus proche Etabl sportif et des jeunes ,Total  milieu selon la délégation"/>
    <hyperlink ref="B134" location="'LOGEMENT '!A715" display="Répartition des logements selon la distance séparant le logement du plus proche Etabl sportif et des jeunes ,Milieu communal selon la délégation"/>
    <hyperlink ref="B135" location="'LOGEMENT '!A732" display="Répartition des logements selon la distance séparant le logement du plus proche Etabl sportif et des jeunes ,Milieu non  communal selon la délégation"/>
    <hyperlink ref="A136" location="'MIG.INTER '!A1" display="خصائص الهجرة"/>
    <hyperlink ref="B136" location="'MIG.INTER '!A1" display="Caractéristiques migratoires"/>
    <hyperlink ref="A137" location="'MIG.INTER '!A95" display="توزيع المهاجرين حسب معتمدية الإقامة سنة 2014 وأسباب المغادرة  مجموع الوسطين   و مجموع  الجنسين على مستوى المعتمدية"/>
    <hyperlink ref="A138" location="'MIG.INTER '!A109" display="توزيع المهاجرين حسب معتمدية الإقامة سنة 2014 وأسباب المغادرة مجموع الذكور و مجموع الوسطين  على مستوى المعتمدية"/>
    <hyperlink ref="A139" location="'MIG.INTER '!A123" display="توزيع المهاجرين حسب معتمدية الإقامة سنة 2014 وأسباب المغادرة مجموع الإناث و  مجموع الوسطين    على مستوى المعتمدية"/>
    <hyperlink ref="A140" location="'MIG.INTER '!A137" display="توزيع المهاجرين حسب معتمدية الإقامة سنة 2014 وأسباب المغادرة وسط بلدي  و مجموع الجنسين على مستوى المعتمدية"/>
    <hyperlink ref="A141" location="'MIG.INTER '!A151" display="توزيع المهاجرين حسب معتمدية الإقامة سنة 2014 وأسباب المغادرة وسط  بلدي ذكور  على مستوى المعتمدية  على مستوى المعتمدية"/>
    <hyperlink ref="A142" location="'MIG.INTER '!A165" display="توزيع المهاجرين حسب معتمدية الإقامة سنة 2014 وأسباب المغادرة  وسط  بلدي إناث  على مستوى المعتمدية   على مستوى المعتمدية        "/>
    <hyperlink ref="A143" location="'MIG.INTER '!A179" display="توزيع المهاجرين حسب معتمدية الإقامة سنة 2014 وأسباب المغادرة  وسط غير بلدي  مجموع الجنسين على مستوى المعتمدية"/>
    <hyperlink ref="A144" location="'MIG.INTER '!A193" display="توزيع المهاجرين حسب معتمدية الإقامة سنة 2014 وأسباب المغادرة  وسط غير بلدي  ذكور  على مستوى المعتمدية  "/>
    <hyperlink ref="A145" location="'MIG.INTER '!A207" display="توزيع المهاجرين حسب معتمدية الإقامة سنة 2014 وأسباب المغادرة  وسط غير بلدي  إناث  على مستوى المعتمدية  "/>
    <hyperlink ref="B137" location="'MIG.INTER '!A95" display="Répartition des migrants selon la délégation de résidence en 2014 et raisons de sortie,Total milieu Total sexe selon la délégation"/>
    <hyperlink ref="B138" location="'MIG.INTER '!A109" display="Répartition des migrants selon la délégation de résidence en 2014 et raisons de sortie,Masculin Total milieu"/>
    <hyperlink ref="B139" location="'MIG.INTER '!A123" display="Répartition des migrants selon la délégation de résidence en 2014 et raisons de sortie,Feminin Total  milieu"/>
    <hyperlink ref="B140" location="'MIG.INTER '!A137" display="Répartition des migrants selon la délégation de résidence en 2014 et raisons de sortie,Milieu communal Total sexe selon la délégation"/>
    <hyperlink ref="B141" location="'MIG.INTER '!A151" display="Répartition des migrants selon la délégation de résidence en 2014 et raisons de sortie,Milieu communal Masculin"/>
    <hyperlink ref="B142" location="'MIG.INTER '!A165" display="Répartition des migrants selon la délégation de résidence en 2014 et raisons de sortie,Milieu communal Feminin"/>
    <hyperlink ref="B143" location="'MIG.INTER '!A179" display="Répartition des migrants selon la délégation de résidence en 2014 et raisons de sortie,Milieu non  communal Total sexe "/>
    <hyperlink ref="B144" location="'MIG.INTER '!A193" display="Répartition des migrants selon la délégation de résidence en 2014 et raisons de sortie,Milieu non  communal Masculin "/>
    <hyperlink ref="B145" location="'MIG.INTER '!A207" display="Répartition des migrants selon la délégation de résidence en 2014 et raisons de sortie,Milieu non  communal Féminin"/>
    <hyperlink ref="A146" location="MIG.externe!A1"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15"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29"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43" display="الهجرة الخارجية: توزيع الوافدوين و المغادرين خلال الفترة 2009 - 2014 حسب معتمدية الاقامة   وأسباب المغادرة وسط بلدي  و مجموع الجنسين "/>
    <hyperlink ref="A150" location="MIG.externe!A57" display="الهجرة الخارجية: توزيع الوافدوين و المغادرين خلال الفترة 2009 - 2014 حسب معتمدية الاقامة   وأسباب المغادرة  وسط  بلدي ذكور "/>
    <hyperlink ref="A151" location="MIG.externe!A71" display="الهجرة الخارجية: توزيع الوافدوين و المغادرين خلال الفترة 2009 - 2014 حسب معتمدية الاقامة   وأسباب المغادرة وسط  بلدي إناث      "/>
    <hyperlink ref="A152" location="MIG.externe!A85" display="الهجرة الخارجية: توزيع الوافدوين و المغادرين خلال الفترة 2009 - 2014 حسب معتمدية الاقامة   وأسباب المغادرة وسط غير بلدي  مجموع الجنسين"/>
    <hyperlink ref="A153" location="MIG.externe!A99" display="الهجرة الخارجية: توزيع الوافدوين و المغادرين خلال الفترة 2009 - 2014 حسب معتمدية الاقامة   وأسباب المغادرة وسط غير بلدي  ذكور "/>
    <hyperlink ref="A154" location="MIG.externe!A114" display="الهجرة الخارجية: توزيع الوافدوين و المغادرين خلال الفترة 2009 - 2014 حسب معتمدية الاقامة   وأسباب المغادرة  وسط غير بلدي  إناث "/>
    <hyperlink ref="B146" location="MIG.externe!A1" display="Répartition des immigrants et des émigrants selon la délégation de résidence, les raisons de d'émigration ,Total milieu Total sexe"/>
    <hyperlink ref="B147" location="MIG.externe!A15" display="Répartition des immigrants et des émigrants selon la délégation de résidence, les raisons de d'émigration ,Total milieu Total sexe"/>
    <hyperlink ref="B148" location="MIG.externe!A29" display="Répartition des immigrants et des émigrants selon la délégation de résidence, les raisons de d'émigration ,Milieu communal Total sexe"/>
    <hyperlink ref="B149" location="MIG.externe!A43" display="Répartition des immigrants et des émigrants selon la délégation de résidence, les raisons de d'émigration ,Milieu communal Masculin selon la délégation"/>
    <hyperlink ref="B150" location="MIG.externe!A57" display="Répartition des immigrants et des émigrants selon la délégation de résidence, les raisons de d'émigration ,Milieu communal Masculin selon la délégation"/>
    <hyperlink ref="B151" location="MIG.externe!A71" display="Répartition des immigrants et des émigrants selon la délégation de résidence, les raisons de d'émigration ,Milieu communal Feminin"/>
    <hyperlink ref="B152" location="MIG.externe!A85" display="Répartition des immigrants et des émigrants selon la délégation de résidence, les raisons de d'émigration ,Milieu non  communal Total sexe"/>
    <hyperlink ref="B153" location="MIG.externe!A99" display="Répartition des immigrants et des émigrants selon la délégation de résidence, les raisons de d'émigration ,Milieu non  communal Masculin"/>
    <hyperlink ref="B154" location="MIG.externe!A114"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rightToLeft="1" view="pageBreakPreview" zoomScale="60" workbookViewId="0">
      <selection sqref="A1:L1"/>
    </sheetView>
  </sheetViews>
  <sheetFormatPr baseColWidth="10" defaultRowHeight="18.75"/>
  <cols>
    <col min="1" max="1" width="22.28515625" style="11" customWidth="1"/>
    <col min="2" max="2" width="24.28515625" style="9" customWidth="1"/>
    <col min="3" max="4" width="14.85546875" style="9" customWidth="1"/>
    <col min="5" max="10" width="13.7109375" style="9" customWidth="1"/>
    <col min="11" max="11" width="18" style="9" customWidth="1"/>
    <col min="12" max="12" width="25.7109375" style="10" customWidth="1"/>
    <col min="13" max="16384" width="11.42578125" style="1"/>
  </cols>
  <sheetData>
    <row r="1" spans="1:12" s="7" customFormat="1" ht="57" customHeight="1" thickBot="1">
      <c r="A1" s="525" t="s">
        <v>123</v>
      </c>
      <c r="B1" s="526"/>
      <c r="C1" s="526"/>
      <c r="D1" s="526"/>
      <c r="E1" s="526"/>
      <c r="F1" s="526"/>
      <c r="G1" s="526"/>
      <c r="H1" s="526"/>
      <c r="I1" s="526"/>
      <c r="J1" s="526"/>
      <c r="K1" s="526"/>
      <c r="L1" s="527"/>
    </row>
    <row r="2" spans="1:12" ht="30" customHeight="1" thickBot="1">
      <c r="A2" s="522" t="s">
        <v>153</v>
      </c>
      <c r="B2" s="523"/>
      <c r="C2" s="523"/>
      <c r="D2" s="523"/>
      <c r="E2" s="523"/>
      <c r="F2" s="523"/>
      <c r="G2" s="523"/>
      <c r="H2" s="523"/>
      <c r="I2" s="523"/>
      <c r="J2" s="523"/>
      <c r="K2" s="523"/>
      <c r="L2" s="524"/>
    </row>
    <row r="3" spans="1:12" ht="120.75" customHeight="1" thickBot="1">
      <c r="A3" s="39" t="s">
        <v>0</v>
      </c>
      <c r="B3" s="140" t="s">
        <v>172</v>
      </c>
      <c r="C3" s="43" t="s">
        <v>103</v>
      </c>
      <c r="D3" s="43" t="s">
        <v>104</v>
      </c>
      <c r="E3" s="43" t="s">
        <v>48</v>
      </c>
      <c r="F3" s="43" t="s">
        <v>49</v>
      </c>
      <c r="G3" s="43" t="s">
        <v>50</v>
      </c>
      <c r="H3" s="43" t="s">
        <v>51</v>
      </c>
      <c r="I3" s="43" t="s">
        <v>52</v>
      </c>
      <c r="J3" s="43" t="s">
        <v>105</v>
      </c>
      <c r="K3" s="43" t="s">
        <v>34</v>
      </c>
      <c r="L3" s="41" t="s">
        <v>71</v>
      </c>
    </row>
    <row r="4" spans="1:12" ht="20.100000000000001" customHeight="1" thickBot="1">
      <c r="A4" s="46" t="s">
        <v>22</v>
      </c>
      <c r="B4" s="47">
        <f>+EMPLOII3!B5</f>
        <v>3612</v>
      </c>
      <c r="C4" s="48">
        <v>4.1539739684297983</v>
      </c>
      <c r="D4" s="48">
        <v>19.551370811409583</v>
      </c>
      <c r="E4" s="48">
        <v>33.785654943229019</v>
      </c>
      <c r="F4" s="48">
        <v>21.711437274993077</v>
      </c>
      <c r="G4" s="48">
        <v>9.1941290501246193</v>
      </c>
      <c r="H4" s="48">
        <v>4.7355303240099698</v>
      </c>
      <c r="I4" s="48">
        <v>2.9908612572694544</v>
      </c>
      <c r="J4" s="48">
        <v>2.9631680974799228</v>
      </c>
      <c r="K4" s="48">
        <v>0.91387427305455549</v>
      </c>
      <c r="L4" s="49" t="s">
        <v>100</v>
      </c>
    </row>
    <row r="5" spans="1:12" ht="20.100000000000001" customHeight="1" thickBot="1">
      <c r="A5" s="50" t="s">
        <v>21</v>
      </c>
      <c r="B5" s="51">
        <f>+EMPLOII3!B6</f>
        <v>6281</v>
      </c>
      <c r="C5" s="52">
        <v>7.8821656050955413</v>
      </c>
      <c r="D5" s="52">
        <v>24.012738853503183</v>
      </c>
      <c r="E5" s="52">
        <v>31.783439490445865</v>
      </c>
      <c r="F5" s="52">
        <v>18.057324840764331</v>
      </c>
      <c r="G5" s="52">
        <v>8.0732484076433124</v>
      </c>
      <c r="H5" s="52">
        <v>3.8853503184713376</v>
      </c>
      <c r="I5" s="52">
        <v>2.3089171974522293</v>
      </c>
      <c r="J5" s="52">
        <v>3.0573248407643314</v>
      </c>
      <c r="K5" s="52">
        <v>0.93949044585987262</v>
      </c>
      <c r="L5" s="53" t="s">
        <v>20</v>
      </c>
    </row>
    <row r="6" spans="1:12" ht="20.100000000000001" customHeight="1" thickBot="1">
      <c r="A6" s="46" t="s">
        <v>72</v>
      </c>
      <c r="B6" s="47">
        <f>+EMPLOII3!B7</f>
        <v>4536</v>
      </c>
      <c r="C6" s="48">
        <v>5.5567805953693492</v>
      </c>
      <c r="D6" s="48">
        <v>24.013230429988976</v>
      </c>
      <c r="E6" s="48">
        <v>31.31201764057332</v>
      </c>
      <c r="F6" s="48">
        <v>18.434399117971335</v>
      </c>
      <c r="G6" s="48">
        <v>9.0187431091510479</v>
      </c>
      <c r="H6" s="48">
        <v>4.6085997794928337</v>
      </c>
      <c r="I6" s="48">
        <v>3.3737596471885336</v>
      </c>
      <c r="J6" s="48">
        <v>2.9547960308710035</v>
      </c>
      <c r="K6" s="48">
        <v>0.72767364939360524</v>
      </c>
      <c r="L6" s="49" t="s">
        <v>19</v>
      </c>
    </row>
    <row r="7" spans="1:12" ht="20.100000000000001" customHeight="1" thickBot="1">
      <c r="A7" s="50" t="s">
        <v>18</v>
      </c>
      <c r="B7" s="51">
        <f>+EMPLOII3!B8</f>
        <v>2103</v>
      </c>
      <c r="C7" s="52">
        <v>6.5714285714285712</v>
      </c>
      <c r="D7" s="52">
        <v>23.761904761904763</v>
      </c>
      <c r="E7" s="52">
        <v>29.761904761904763</v>
      </c>
      <c r="F7" s="52">
        <v>18.428571428571427</v>
      </c>
      <c r="G7" s="52">
        <v>9.8571428571428577</v>
      </c>
      <c r="H7" s="52">
        <v>3.6666666666666665</v>
      </c>
      <c r="I7" s="52">
        <v>3</v>
      </c>
      <c r="J7" s="52">
        <v>4</v>
      </c>
      <c r="K7" s="52">
        <v>0.95238095238095233</v>
      </c>
      <c r="L7" s="53" t="s">
        <v>17</v>
      </c>
    </row>
    <row r="8" spans="1:12" ht="20.100000000000001" customHeight="1" thickBot="1">
      <c r="A8" s="46" t="s">
        <v>16</v>
      </c>
      <c r="B8" s="47">
        <f>+EMPLOII3!B9</f>
        <v>1464</v>
      </c>
      <c r="C8" s="48">
        <v>8.156271418779987</v>
      </c>
      <c r="D8" s="48">
        <v>21.932830705962989</v>
      </c>
      <c r="E8" s="48">
        <v>23.783413296778615</v>
      </c>
      <c r="F8" s="48">
        <v>16.792323509252913</v>
      </c>
      <c r="G8" s="48">
        <v>9.664153529814941</v>
      </c>
      <c r="H8" s="48">
        <v>6.4427690198766276</v>
      </c>
      <c r="I8" s="48">
        <v>4.5921864290610008</v>
      </c>
      <c r="J8" s="48">
        <v>6.6483893077450311</v>
      </c>
      <c r="K8" s="48">
        <v>1.9876627827278959</v>
      </c>
      <c r="L8" s="49" t="s">
        <v>15</v>
      </c>
    </row>
    <row r="9" spans="1:12" ht="20.100000000000001" customHeight="1" thickBot="1">
      <c r="A9" s="50" t="s">
        <v>14</v>
      </c>
      <c r="B9" s="51">
        <f>+EMPLOII3!B10</f>
        <v>2847</v>
      </c>
      <c r="C9" s="52">
        <v>9.2345505617977537</v>
      </c>
      <c r="D9" s="52">
        <v>24.683988764044944</v>
      </c>
      <c r="E9" s="52">
        <v>27.563202247191011</v>
      </c>
      <c r="F9" s="52">
        <v>17.766853932584269</v>
      </c>
      <c r="G9" s="52">
        <v>8.3567415730337071</v>
      </c>
      <c r="H9" s="52">
        <v>4.4241573033707864</v>
      </c>
      <c r="I9" s="52">
        <v>3.3356741573033708</v>
      </c>
      <c r="J9" s="52">
        <v>3.3005617977528088</v>
      </c>
      <c r="K9" s="52">
        <v>1.3342696629213484</v>
      </c>
      <c r="L9" s="53" t="s">
        <v>13</v>
      </c>
    </row>
    <row r="10" spans="1:12" ht="20.100000000000001" customHeight="1" thickBot="1">
      <c r="A10" s="46" t="s">
        <v>12</v>
      </c>
      <c r="B10" s="47">
        <f>+EMPLOII3!B11</f>
        <v>3288</v>
      </c>
      <c r="C10" s="48">
        <v>7.1515520389531346</v>
      </c>
      <c r="D10" s="48">
        <v>23.493609251369445</v>
      </c>
      <c r="E10" s="48">
        <v>28.849665246500305</v>
      </c>
      <c r="F10" s="48">
        <v>16.889835666463785</v>
      </c>
      <c r="G10" s="48">
        <v>8.0340839926962868</v>
      </c>
      <c r="H10" s="48">
        <v>5.6603773584905657</v>
      </c>
      <c r="I10" s="48">
        <v>3.9257455873402312</v>
      </c>
      <c r="J10" s="48">
        <v>4.5039561777236763</v>
      </c>
      <c r="K10" s="48">
        <v>1.4911746804625685</v>
      </c>
      <c r="L10" s="54" t="s">
        <v>11</v>
      </c>
    </row>
    <row r="11" spans="1:12" ht="20.100000000000001" customHeight="1" thickBot="1">
      <c r="A11" s="50" t="s">
        <v>10</v>
      </c>
      <c r="B11" s="51">
        <f>+EMPLOII3!B12</f>
        <v>1179</v>
      </c>
      <c r="C11" s="52">
        <v>7.8947368421052628</v>
      </c>
      <c r="D11" s="52">
        <v>22.241086587436332</v>
      </c>
      <c r="E11" s="52">
        <v>28.607809847198638</v>
      </c>
      <c r="F11" s="52">
        <v>18.421052631578949</v>
      </c>
      <c r="G11" s="52">
        <v>8.5738539898132426</v>
      </c>
      <c r="H11" s="52">
        <v>5.1782682512733444</v>
      </c>
      <c r="I11" s="52">
        <v>3.225806451612903</v>
      </c>
      <c r="J11" s="52">
        <v>4.0747028862478771</v>
      </c>
      <c r="K11" s="52">
        <v>1.7826825127334462</v>
      </c>
      <c r="L11" s="55" t="s">
        <v>9</v>
      </c>
    </row>
    <row r="12" spans="1:12" s="6" customFormat="1" ht="20.100000000000001" customHeight="1" thickBot="1">
      <c r="A12" s="56" t="s">
        <v>5</v>
      </c>
      <c r="B12" s="57">
        <f>+EMPLOII3!B13</f>
        <v>25310</v>
      </c>
      <c r="C12" s="58">
        <v>6.8980511523105514</v>
      </c>
      <c r="D12" s="58">
        <v>23.160849112542991</v>
      </c>
      <c r="E12" s="58">
        <v>30.351425070166428</v>
      </c>
      <c r="F12" s="58">
        <v>18.436968810530892</v>
      </c>
      <c r="G12" s="58">
        <v>8.6927303632841841</v>
      </c>
      <c r="H12" s="58">
        <v>4.6171482784519906</v>
      </c>
      <c r="I12" s="58">
        <v>3.1545242518875756</v>
      </c>
      <c r="J12" s="58">
        <v>3.5735462703087322</v>
      </c>
      <c r="K12" s="58">
        <v>1.1147566905166622</v>
      </c>
      <c r="L12" s="59" t="s">
        <v>6</v>
      </c>
    </row>
    <row r="13" spans="1:12" s="6" customFormat="1" ht="20.100000000000001" customHeight="1" thickBot="1">
      <c r="A13" s="60" t="s">
        <v>7</v>
      </c>
      <c r="B13" s="61">
        <f>+EMPLOII3!B14</f>
        <v>573315</v>
      </c>
      <c r="C13" s="62">
        <v>8.2743975109975736</v>
      </c>
      <c r="D13" s="62">
        <v>22.024111774775292</v>
      </c>
      <c r="E13" s="62">
        <v>29.362166953711604</v>
      </c>
      <c r="F13" s="62">
        <v>17.977214390286889</v>
      </c>
      <c r="G13" s="62">
        <v>8.8774536234842891</v>
      </c>
      <c r="H13" s="62">
        <v>4.8042074331551738</v>
      </c>
      <c r="I13" s="62">
        <v>3.3255333888228709</v>
      </c>
      <c r="J13" s="62">
        <v>3.9987366532828696</v>
      </c>
      <c r="K13" s="62">
        <v>1.3561782714834378</v>
      </c>
      <c r="L13" s="63" t="s">
        <v>8</v>
      </c>
    </row>
    <row r="14" spans="1:12" s="16" customFormat="1" ht="20.100000000000001" customHeight="1" thickBot="1">
      <c r="A14" s="20"/>
      <c r="B14" s="136"/>
      <c r="C14" s="137"/>
      <c r="D14" s="137"/>
      <c r="E14" s="137"/>
      <c r="F14" s="137"/>
      <c r="G14" s="137"/>
      <c r="H14" s="137"/>
      <c r="I14" s="137"/>
      <c r="J14" s="137"/>
      <c r="K14" s="137"/>
      <c r="L14" s="22"/>
    </row>
    <row r="15" spans="1:12" s="45" customFormat="1" ht="56.25" customHeight="1" thickBot="1">
      <c r="A15" s="525" t="s">
        <v>123</v>
      </c>
      <c r="B15" s="526"/>
      <c r="C15" s="526"/>
      <c r="D15" s="526"/>
      <c r="E15" s="526"/>
      <c r="F15" s="526"/>
      <c r="G15" s="526"/>
      <c r="H15" s="526"/>
      <c r="I15" s="526"/>
      <c r="J15" s="526"/>
      <c r="K15" s="526"/>
      <c r="L15" s="527"/>
    </row>
    <row r="16" spans="1:12" s="45" customFormat="1" ht="30" customHeight="1" thickBot="1">
      <c r="A16" s="522" t="s">
        <v>154</v>
      </c>
      <c r="B16" s="523"/>
      <c r="C16" s="523"/>
      <c r="D16" s="523"/>
      <c r="E16" s="523"/>
      <c r="F16" s="523"/>
      <c r="G16" s="523"/>
      <c r="H16" s="523"/>
      <c r="I16" s="523"/>
      <c r="J16" s="523"/>
      <c r="K16" s="523"/>
      <c r="L16" s="524"/>
    </row>
    <row r="17" spans="1:12" ht="120" customHeight="1" thickBot="1">
      <c r="A17" s="39" t="s">
        <v>0</v>
      </c>
      <c r="B17" s="140" t="s">
        <v>172</v>
      </c>
      <c r="C17" s="43" t="s">
        <v>103</v>
      </c>
      <c r="D17" s="43" t="s">
        <v>104</v>
      </c>
      <c r="E17" s="43" t="s">
        <v>48</v>
      </c>
      <c r="F17" s="43" t="s">
        <v>49</v>
      </c>
      <c r="G17" s="43" t="s">
        <v>50</v>
      </c>
      <c r="H17" s="43" t="s">
        <v>51</v>
      </c>
      <c r="I17" s="43" t="s">
        <v>52</v>
      </c>
      <c r="J17" s="43" t="s">
        <v>105</v>
      </c>
      <c r="K17" s="43" t="s">
        <v>34</v>
      </c>
      <c r="L17" s="41" t="s">
        <v>71</v>
      </c>
    </row>
    <row r="18" spans="1:12" ht="20.100000000000001" customHeight="1" thickBot="1">
      <c r="A18" s="46" t="s">
        <v>22</v>
      </c>
      <c r="B18" s="47">
        <f>+EMPLOII3!B19</f>
        <v>1749</v>
      </c>
      <c r="C18" s="48">
        <v>5.4919908466819223</v>
      </c>
      <c r="D18" s="48">
        <v>22.139588100686499</v>
      </c>
      <c r="E18" s="48">
        <v>32.608695652173914</v>
      </c>
      <c r="F18" s="48">
        <v>17.505720823798626</v>
      </c>
      <c r="G18" s="48">
        <v>8.4096109839816933</v>
      </c>
      <c r="H18" s="48">
        <v>5.0915331807780317</v>
      </c>
      <c r="I18" s="48">
        <v>3.2036613272311212</v>
      </c>
      <c r="J18" s="48">
        <v>4.3478260869565215</v>
      </c>
      <c r="K18" s="48">
        <v>1.2013729977116705</v>
      </c>
      <c r="L18" s="49" t="s">
        <v>100</v>
      </c>
    </row>
    <row r="19" spans="1:12" ht="20.100000000000001" customHeight="1" thickBot="1">
      <c r="A19" s="50" t="s">
        <v>21</v>
      </c>
      <c r="B19" s="51">
        <f>+EMPLOII3!B20</f>
        <v>3500</v>
      </c>
      <c r="C19" s="52">
        <v>9.3169476993426699</v>
      </c>
      <c r="D19" s="52">
        <v>25.092883681051724</v>
      </c>
      <c r="E19" s="52">
        <v>28.922549299799943</v>
      </c>
      <c r="F19" s="52">
        <v>16.290368676764789</v>
      </c>
      <c r="G19" s="52">
        <v>7.7450700200057163</v>
      </c>
      <c r="H19" s="52">
        <v>4.1440411546156044</v>
      </c>
      <c r="I19" s="52">
        <v>2.8008002286367533</v>
      </c>
      <c r="J19" s="52">
        <v>4.2869391254644178</v>
      </c>
      <c r="K19" s="52">
        <v>1.4004001143183766</v>
      </c>
      <c r="L19" s="53" t="s">
        <v>20</v>
      </c>
    </row>
    <row r="20" spans="1:12" ht="20.100000000000001" customHeight="1" thickBot="1">
      <c r="A20" s="46" t="s">
        <v>72</v>
      </c>
      <c r="B20" s="47">
        <f>+EMPLOII3!B21</f>
        <v>2298</v>
      </c>
      <c r="C20" s="48">
        <v>7.0526774053112753</v>
      </c>
      <c r="D20" s="48">
        <v>26.90465824989116</v>
      </c>
      <c r="E20" s="48">
        <v>28.515454941227684</v>
      </c>
      <c r="F20" s="48">
        <v>16.978667827601218</v>
      </c>
      <c r="G20" s="48">
        <v>8.05398345668263</v>
      </c>
      <c r="H20" s="48">
        <v>4.0922942969090119</v>
      </c>
      <c r="I20" s="48">
        <v>3.3086634740966478</v>
      </c>
      <c r="J20" s="48">
        <v>3.9616891597736172</v>
      </c>
      <c r="K20" s="48">
        <v>1.1319111885067479</v>
      </c>
      <c r="L20" s="49" t="s">
        <v>19</v>
      </c>
    </row>
    <row r="21" spans="1:12" ht="20.100000000000001" customHeight="1" thickBot="1">
      <c r="A21" s="50" t="s">
        <v>18</v>
      </c>
      <c r="B21" s="51">
        <f>+EMPLOII3!B22</f>
        <v>1148</v>
      </c>
      <c r="C21" s="52">
        <v>7.5850043591979066</v>
      </c>
      <c r="D21" s="52">
        <v>26.503923278116826</v>
      </c>
      <c r="E21" s="52">
        <v>27.462946817785529</v>
      </c>
      <c r="F21" s="52">
        <v>16.477768090671315</v>
      </c>
      <c r="G21" s="52">
        <v>7.9337401918047084</v>
      </c>
      <c r="H21" s="52">
        <v>3.9232781168265034</v>
      </c>
      <c r="I21" s="52">
        <v>3.6617262423714032</v>
      </c>
      <c r="J21" s="52">
        <v>4.7951176983435051</v>
      </c>
      <c r="K21" s="52">
        <v>1.6564952048823016</v>
      </c>
      <c r="L21" s="53" t="s">
        <v>17</v>
      </c>
    </row>
    <row r="22" spans="1:12" ht="20.100000000000001" customHeight="1" thickBot="1">
      <c r="A22" s="46" t="s">
        <v>16</v>
      </c>
      <c r="B22" s="47">
        <f>+EMPLOII3!B23</f>
        <v>759</v>
      </c>
      <c r="C22" s="48">
        <v>9.7883597883597879</v>
      </c>
      <c r="D22" s="48">
        <v>23.148148148148149</v>
      </c>
      <c r="E22" s="48">
        <v>22.354497354497354</v>
      </c>
      <c r="F22" s="48">
        <v>14.285714285714288</v>
      </c>
      <c r="G22" s="48">
        <v>9.9206349206349209</v>
      </c>
      <c r="H22" s="48">
        <v>5.9523809523809526</v>
      </c>
      <c r="I22" s="48">
        <v>4.2328042328042326</v>
      </c>
      <c r="J22" s="48">
        <v>8.0687830687830679</v>
      </c>
      <c r="K22" s="48">
        <v>2.2486772486772488</v>
      </c>
      <c r="L22" s="49" t="s">
        <v>15</v>
      </c>
    </row>
    <row r="23" spans="1:12" ht="20.100000000000001" customHeight="1" thickBot="1">
      <c r="A23" s="50" t="s">
        <v>14</v>
      </c>
      <c r="B23" s="51">
        <f>+EMPLOII3!B24</f>
        <v>1639</v>
      </c>
      <c r="C23" s="52">
        <v>11.097560975609756</v>
      </c>
      <c r="D23" s="52">
        <v>25.853658536585368</v>
      </c>
      <c r="E23" s="52">
        <v>25.365853658536587</v>
      </c>
      <c r="F23" s="52">
        <v>17.134146341463413</v>
      </c>
      <c r="G23" s="52">
        <v>7.2560975609756095</v>
      </c>
      <c r="H23" s="52">
        <v>3.7195121951219519</v>
      </c>
      <c r="I23" s="52">
        <v>3.536585365853659</v>
      </c>
      <c r="J23" s="52">
        <v>4.2073170731707314</v>
      </c>
      <c r="K23" s="52">
        <v>1.8292682926829271</v>
      </c>
      <c r="L23" s="53" t="s">
        <v>13</v>
      </c>
    </row>
    <row r="24" spans="1:12" ht="20.100000000000001" customHeight="1" thickBot="1">
      <c r="A24" s="46" t="s">
        <v>12</v>
      </c>
      <c r="B24" s="47">
        <f>+EMPLOII3!B25</f>
        <v>1861</v>
      </c>
      <c r="C24" s="48">
        <v>7.9032258064516139</v>
      </c>
      <c r="D24" s="48">
        <v>24.731182795698924</v>
      </c>
      <c r="E24" s="48">
        <v>26.7741935483871</v>
      </c>
      <c r="F24" s="48">
        <v>15.43010752688172</v>
      </c>
      <c r="G24" s="48">
        <v>7.956989247311828</v>
      </c>
      <c r="H24" s="48">
        <v>5.43010752688172</v>
      </c>
      <c r="I24" s="48">
        <v>4.354838709677419</v>
      </c>
      <c r="J24" s="48">
        <v>5.32258064516129</v>
      </c>
      <c r="K24" s="48">
        <v>2.096774193548387</v>
      </c>
      <c r="L24" s="54" t="s">
        <v>11</v>
      </c>
    </row>
    <row r="25" spans="1:12" ht="20.100000000000001" customHeight="1" thickBot="1">
      <c r="A25" s="50" t="s">
        <v>10</v>
      </c>
      <c r="B25" s="51">
        <f>+EMPLOII3!B26</f>
        <v>690</v>
      </c>
      <c r="C25" s="52">
        <v>9.7101449275362324</v>
      </c>
      <c r="D25" s="52">
        <v>22.028985507246375</v>
      </c>
      <c r="E25" s="52">
        <v>25.072463768115945</v>
      </c>
      <c r="F25" s="52">
        <v>17.536231884057973</v>
      </c>
      <c r="G25" s="52">
        <v>7.9710144927536222</v>
      </c>
      <c r="H25" s="52">
        <v>6.3768115942028984</v>
      </c>
      <c r="I25" s="52">
        <v>4.0579710144927539</v>
      </c>
      <c r="J25" s="52">
        <v>5.0724637681159424</v>
      </c>
      <c r="K25" s="52">
        <v>2.1739130434782608</v>
      </c>
      <c r="L25" s="55" t="s">
        <v>9</v>
      </c>
    </row>
    <row r="26" spans="1:12" ht="20.100000000000001" customHeight="1" thickBot="1">
      <c r="A26" s="56" t="s">
        <v>5</v>
      </c>
      <c r="B26" s="64">
        <f>+EMPLOII3!B27</f>
        <v>13644</v>
      </c>
      <c r="C26" s="58">
        <v>8.3669428759991202</v>
      </c>
      <c r="D26" s="58">
        <v>24.917503849820342</v>
      </c>
      <c r="E26" s="58">
        <v>27.924030211923444</v>
      </c>
      <c r="F26" s="58">
        <v>16.513896018185818</v>
      </c>
      <c r="G26" s="58">
        <v>8.0002933196450829</v>
      </c>
      <c r="H26" s="58">
        <v>4.5757864632983791</v>
      </c>
      <c r="I26" s="58">
        <v>3.4538388208550272</v>
      </c>
      <c r="J26" s="58">
        <v>4.6637823568233481</v>
      </c>
      <c r="K26" s="58">
        <v>1.5839260834494391</v>
      </c>
      <c r="L26" s="59" t="s">
        <v>6</v>
      </c>
    </row>
    <row r="27" spans="1:12" s="6" customFormat="1" ht="20.100000000000001" customHeight="1" thickBot="1">
      <c r="A27" s="60" t="s">
        <v>7</v>
      </c>
      <c r="B27" s="67">
        <f>+EMPLOII3!B28</f>
        <v>306143</v>
      </c>
      <c r="C27" s="62">
        <v>10.350225324588321</v>
      </c>
      <c r="D27" s="62">
        <v>23.887020715483182</v>
      </c>
      <c r="E27" s="62">
        <v>26.233729734675805</v>
      </c>
      <c r="F27" s="62">
        <v>15.541350901788546</v>
      </c>
      <c r="G27" s="62">
        <v>8.1237765642820499</v>
      </c>
      <c r="H27" s="62">
        <v>4.8519132165370928</v>
      </c>
      <c r="I27" s="62">
        <v>3.73656467420254</v>
      </c>
      <c r="J27" s="62">
        <v>5.3548494622601739</v>
      </c>
      <c r="K27" s="62">
        <v>1.9205694061822924</v>
      </c>
      <c r="L27" s="63" t="s">
        <v>8</v>
      </c>
    </row>
    <row r="28" spans="1:12" s="7" customFormat="1" ht="58.5" customHeight="1" thickBot="1">
      <c r="A28" s="525" t="s">
        <v>123</v>
      </c>
      <c r="B28" s="526"/>
      <c r="C28" s="526"/>
      <c r="D28" s="526"/>
      <c r="E28" s="526"/>
      <c r="F28" s="526"/>
      <c r="G28" s="526"/>
      <c r="H28" s="526"/>
      <c r="I28" s="526"/>
      <c r="J28" s="526"/>
      <c r="K28" s="526"/>
      <c r="L28" s="527"/>
    </row>
    <row r="29" spans="1:12" ht="30" customHeight="1" thickBot="1">
      <c r="A29" s="522" t="s">
        <v>155</v>
      </c>
      <c r="B29" s="523"/>
      <c r="C29" s="523"/>
      <c r="D29" s="523"/>
      <c r="E29" s="523"/>
      <c r="F29" s="523"/>
      <c r="G29" s="523"/>
      <c r="H29" s="523"/>
      <c r="I29" s="523"/>
      <c r="J29" s="523"/>
      <c r="K29" s="523"/>
      <c r="L29" s="524"/>
    </row>
    <row r="30" spans="1:12" ht="129.75" customHeight="1" thickBot="1">
      <c r="A30" s="39" t="s">
        <v>0</v>
      </c>
      <c r="B30" s="140" t="s">
        <v>172</v>
      </c>
      <c r="C30" s="43" t="s">
        <v>103</v>
      </c>
      <c r="D30" s="43" t="s">
        <v>104</v>
      </c>
      <c r="E30" s="43" t="s">
        <v>48</v>
      </c>
      <c r="F30" s="43" t="s">
        <v>49</v>
      </c>
      <c r="G30" s="43" t="s">
        <v>50</v>
      </c>
      <c r="H30" s="43" t="s">
        <v>51</v>
      </c>
      <c r="I30" s="43" t="s">
        <v>52</v>
      </c>
      <c r="J30" s="43" t="s">
        <v>105</v>
      </c>
      <c r="K30" s="43" t="s">
        <v>34</v>
      </c>
      <c r="L30" s="41" t="s">
        <v>71</v>
      </c>
    </row>
    <row r="31" spans="1:12" ht="20.100000000000001" customHeight="1" thickBot="1">
      <c r="A31" s="46" t="s">
        <v>22</v>
      </c>
      <c r="B31" s="65">
        <f>+EMPLOII3!B34</f>
        <v>1863</v>
      </c>
      <c r="C31" s="48">
        <v>2.8985507246376812</v>
      </c>
      <c r="D31" s="48">
        <v>17.122920021470748</v>
      </c>
      <c r="E31" s="48">
        <v>34.889962426194309</v>
      </c>
      <c r="F31" s="48">
        <v>25.657541599570589</v>
      </c>
      <c r="G31" s="48">
        <v>9.9302200751476111</v>
      </c>
      <c r="H31" s="48">
        <v>4.4015029522275899</v>
      </c>
      <c r="I31" s="48">
        <v>2.7911969940955448</v>
      </c>
      <c r="J31" s="48">
        <v>1.6639828234031131</v>
      </c>
      <c r="K31" s="48">
        <v>0.64412238325281801</v>
      </c>
      <c r="L31" s="54" t="s">
        <v>100</v>
      </c>
    </row>
    <row r="32" spans="1:12" ht="20.100000000000001" customHeight="1" thickBot="1">
      <c r="A32" s="50" t="s">
        <v>21</v>
      </c>
      <c r="B32" s="66">
        <f>+EMPLOII3!B35</f>
        <v>2781</v>
      </c>
      <c r="C32" s="52">
        <v>6.0769507371449123</v>
      </c>
      <c r="D32" s="52">
        <v>22.653721682847895</v>
      </c>
      <c r="E32" s="52">
        <v>35.382955771305284</v>
      </c>
      <c r="F32" s="52">
        <v>20.280474649406688</v>
      </c>
      <c r="G32" s="52">
        <v>8.4861560589715932</v>
      </c>
      <c r="H32" s="52">
        <v>3.5598705501618122</v>
      </c>
      <c r="I32" s="52">
        <v>1.6900395541172242</v>
      </c>
      <c r="J32" s="52">
        <v>1.5102481121898597</v>
      </c>
      <c r="K32" s="52">
        <v>0.35958288385472853</v>
      </c>
      <c r="L32" s="55" t="s">
        <v>20</v>
      </c>
    </row>
    <row r="33" spans="1:12" ht="20.100000000000001" customHeight="1" thickBot="1">
      <c r="A33" s="46" t="s">
        <v>72</v>
      </c>
      <c r="B33" s="65">
        <f>+EMPLOII3!B36</f>
        <v>2238</v>
      </c>
      <c r="C33" s="48">
        <v>4.0214477211796247</v>
      </c>
      <c r="D33" s="48">
        <v>21.045576407506701</v>
      </c>
      <c r="E33" s="48">
        <v>34.182305630026811</v>
      </c>
      <c r="F33" s="48">
        <v>19.928507596067917</v>
      </c>
      <c r="G33" s="48">
        <v>10.00893655049151</v>
      </c>
      <c r="H33" s="48">
        <v>5.138516532618409</v>
      </c>
      <c r="I33" s="48">
        <v>3.4405719392314573</v>
      </c>
      <c r="J33" s="48">
        <v>1.9213583556747096</v>
      </c>
      <c r="K33" s="48">
        <v>0.3127792672028597</v>
      </c>
      <c r="L33" s="54" t="s">
        <v>19</v>
      </c>
    </row>
    <row r="34" spans="1:12" ht="20.100000000000001" customHeight="1" thickBot="1">
      <c r="A34" s="50" t="s">
        <v>18</v>
      </c>
      <c r="B34" s="66">
        <f>+EMPLOII3!B37</f>
        <v>955</v>
      </c>
      <c r="C34" s="52">
        <v>5.3515215110178387</v>
      </c>
      <c r="D34" s="52">
        <v>20.461699895068207</v>
      </c>
      <c r="E34" s="52">
        <v>32.528856243441766</v>
      </c>
      <c r="F34" s="52">
        <v>20.776495278069255</v>
      </c>
      <c r="G34" s="52">
        <v>12.17208814270724</v>
      </c>
      <c r="H34" s="52">
        <v>3.3578174186778593</v>
      </c>
      <c r="I34" s="52">
        <v>2.2035676810073452</v>
      </c>
      <c r="J34" s="52">
        <v>3.0430220356768101</v>
      </c>
      <c r="K34" s="52">
        <v>0.1049317943336831</v>
      </c>
      <c r="L34" s="55" t="s">
        <v>17</v>
      </c>
    </row>
    <row r="35" spans="1:12" ht="20.100000000000001" customHeight="1" thickBot="1">
      <c r="A35" s="46" t="s">
        <v>16</v>
      </c>
      <c r="B35" s="65">
        <f>+EMPLOII3!B38</f>
        <v>705</v>
      </c>
      <c r="C35" s="48">
        <v>6.4011379800853492</v>
      </c>
      <c r="D35" s="48">
        <v>20.62588904694168</v>
      </c>
      <c r="E35" s="48">
        <v>25.320056899004268</v>
      </c>
      <c r="F35" s="48">
        <v>19.48790896159317</v>
      </c>
      <c r="G35" s="48">
        <v>9.3883357041251774</v>
      </c>
      <c r="H35" s="48">
        <v>6.9701280227596012</v>
      </c>
      <c r="I35" s="48">
        <v>4.9786628733997151</v>
      </c>
      <c r="J35" s="48">
        <v>5.1209103840682788</v>
      </c>
      <c r="K35" s="48">
        <v>1.7069701280227598</v>
      </c>
      <c r="L35" s="54" t="s">
        <v>15</v>
      </c>
    </row>
    <row r="36" spans="1:12" ht="20.100000000000001" customHeight="1" thickBot="1">
      <c r="A36" s="50" t="s">
        <v>14</v>
      </c>
      <c r="B36" s="66">
        <f>+EMPLOII3!B39</f>
        <v>1208</v>
      </c>
      <c r="C36" s="52">
        <v>6.7052980132450344</v>
      </c>
      <c r="D36" s="52">
        <v>23.096026490066226</v>
      </c>
      <c r="E36" s="52">
        <v>30.546357615894038</v>
      </c>
      <c r="F36" s="52">
        <v>18.625827814569536</v>
      </c>
      <c r="G36" s="52">
        <v>9.8509933774834444</v>
      </c>
      <c r="H36" s="52">
        <v>5.3807947019867548</v>
      </c>
      <c r="I36" s="52">
        <v>3.0629139072847682</v>
      </c>
      <c r="J36" s="52">
        <v>2.0695364238410594</v>
      </c>
      <c r="K36" s="52">
        <v>0.66225165562913912</v>
      </c>
      <c r="L36" s="55" t="s">
        <v>13</v>
      </c>
    </row>
    <row r="37" spans="1:12" ht="20.100000000000001" customHeight="1" thickBot="1">
      <c r="A37" s="46" t="s">
        <v>12</v>
      </c>
      <c r="B37" s="65">
        <f>+EMPLOII3!B40</f>
        <v>1427</v>
      </c>
      <c r="C37" s="48">
        <v>6.1711079943899021</v>
      </c>
      <c r="D37" s="48">
        <v>21.87938288920056</v>
      </c>
      <c r="E37" s="48">
        <v>31.556802244039272</v>
      </c>
      <c r="F37" s="48">
        <v>18.79382889200561</v>
      </c>
      <c r="G37" s="48">
        <v>8.1346423562412351</v>
      </c>
      <c r="H37" s="48">
        <v>5.9607293127629735</v>
      </c>
      <c r="I37" s="48">
        <v>3.3660589060308554</v>
      </c>
      <c r="J37" s="48">
        <v>3.4361851332398317</v>
      </c>
      <c r="K37" s="48">
        <v>0.70126227208976155</v>
      </c>
      <c r="L37" s="54" t="s">
        <v>11</v>
      </c>
    </row>
    <row r="38" spans="1:12" ht="20.100000000000001" customHeight="1" thickBot="1">
      <c r="A38" s="50" t="s">
        <v>10</v>
      </c>
      <c r="B38" s="66">
        <f>+EMPLOII3!B41</f>
        <v>489</v>
      </c>
      <c r="C38" s="52">
        <v>5.3278688524590168</v>
      </c>
      <c r="D38" s="52">
        <v>22.540983606557376</v>
      </c>
      <c r="E38" s="52">
        <v>33.606557377049178</v>
      </c>
      <c r="F38" s="52">
        <v>19.672131147540984</v>
      </c>
      <c r="G38" s="52">
        <v>9.4262295081967213</v>
      </c>
      <c r="H38" s="52">
        <v>3.4836065573770494</v>
      </c>
      <c r="I38" s="52">
        <v>2.0491803278688523</v>
      </c>
      <c r="J38" s="52">
        <v>2.6639344262295079</v>
      </c>
      <c r="K38" s="52">
        <v>1.2295081967213115</v>
      </c>
      <c r="L38" s="55" t="s">
        <v>9</v>
      </c>
    </row>
    <row r="39" spans="1:12" s="6" customFormat="1" ht="20.100000000000001" customHeight="1" thickBot="1">
      <c r="A39" s="56" t="s">
        <v>5</v>
      </c>
      <c r="B39" s="57">
        <f>+EMPLOII3!B42</f>
        <v>11666</v>
      </c>
      <c r="C39" s="58">
        <v>5.1801029159519727</v>
      </c>
      <c r="D39" s="58">
        <v>21.106346483704975</v>
      </c>
      <c r="E39" s="58">
        <v>33.190394511149229</v>
      </c>
      <c r="F39" s="58">
        <v>20.686106346483704</v>
      </c>
      <c r="G39" s="58">
        <v>9.5025728987993148</v>
      </c>
      <c r="H39" s="58">
        <v>4.6655231560891934</v>
      </c>
      <c r="I39" s="58">
        <v>2.804459691252144</v>
      </c>
      <c r="J39" s="58">
        <v>2.2984562607204118</v>
      </c>
      <c r="K39" s="58">
        <v>0.56603773584905659</v>
      </c>
      <c r="L39" s="59" t="s">
        <v>6</v>
      </c>
    </row>
    <row r="40" spans="1:12" s="6" customFormat="1" ht="20.100000000000001" customHeight="1" thickBot="1">
      <c r="A40" s="60" t="s">
        <v>7</v>
      </c>
      <c r="B40" s="67">
        <f>+EMPLOII3!B43</f>
        <v>267172</v>
      </c>
      <c r="C40" s="62">
        <v>5.8960303731494168</v>
      </c>
      <c r="D40" s="62">
        <v>19.88969514523847</v>
      </c>
      <c r="E40" s="62">
        <v>32.946554939006582</v>
      </c>
      <c r="F40" s="62">
        <v>20.768090220834363</v>
      </c>
      <c r="G40" s="62">
        <v>9.7409745467616204</v>
      </c>
      <c r="H40" s="62">
        <v>4.7495488209436942</v>
      </c>
      <c r="I40" s="62">
        <v>2.8545967844599707</v>
      </c>
      <c r="J40" s="62">
        <v>2.4449786204779129</v>
      </c>
      <c r="K40" s="62">
        <v>0.70953054912797009</v>
      </c>
      <c r="L40" s="63" t="s">
        <v>8</v>
      </c>
    </row>
    <row r="41" spans="1:12" s="6" customFormat="1" ht="17.25" customHeight="1" thickBot="1">
      <c r="A41" s="9"/>
      <c r="B41" s="9"/>
      <c r="C41" s="9"/>
      <c r="D41" s="9"/>
      <c r="E41" s="9"/>
      <c r="F41" s="9"/>
      <c r="G41" s="9"/>
      <c r="H41" s="9"/>
      <c r="I41" s="9"/>
      <c r="J41" s="9"/>
      <c r="K41" s="9"/>
      <c r="L41" s="9"/>
    </row>
    <row r="42" spans="1:12" s="7" customFormat="1" ht="54.75" customHeight="1" thickBot="1">
      <c r="A42" s="525" t="s">
        <v>123</v>
      </c>
      <c r="B42" s="526"/>
      <c r="C42" s="526"/>
      <c r="D42" s="526"/>
      <c r="E42" s="526"/>
      <c r="F42" s="526"/>
      <c r="G42" s="526"/>
      <c r="H42" s="526"/>
      <c r="I42" s="526"/>
      <c r="J42" s="526"/>
      <c r="K42" s="526"/>
      <c r="L42" s="527"/>
    </row>
    <row r="43" spans="1:12" ht="30" customHeight="1" thickBot="1">
      <c r="A43" s="522" t="s">
        <v>156</v>
      </c>
      <c r="B43" s="523"/>
      <c r="C43" s="523"/>
      <c r="D43" s="523"/>
      <c r="E43" s="523"/>
      <c r="F43" s="523"/>
      <c r="G43" s="523"/>
      <c r="H43" s="523"/>
      <c r="I43" s="523"/>
      <c r="J43" s="523"/>
      <c r="K43" s="523"/>
      <c r="L43" s="524"/>
    </row>
    <row r="44" spans="1:12" ht="126.75" customHeight="1" thickBot="1">
      <c r="A44" s="39" t="s">
        <v>0</v>
      </c>
      <c r="B44" s="140" t="s">
        <v>172</v>
      </c>
      <c r="C44" s="43" t="s">
        <v>103</v>
      </c>
      <c r="D44" s="43" t="s">
        <v>104</v>
      </c>
      <c r="E44" s="43" t="s">
        <v>48</v>
      </c>
      <c r="F44" s="43" t="s">
        <v>49</v>
      </c>
      <c r="G44" s="43" t="s">
        <v>50</v>
      </c>
      <c r="H44" s="43" t="s">
        <v>51</v>
      </c>
      <c r="I44" s="43" t="s">
        <v>52</v>
      </c>
      <c r="J44" s="43" t="s">
        <v>105</v>
      </c>
      <c r="K44" s="43" t="s">
        <v>34</v>
      </c>
      <c r="L44" s="41" t="s">
        <v>71</v>
      </c>
    </row>
    <row r="45" spans="1:12" ht="20.100000000000001" customHeight="1" thickBot="1">
      <c r="A45" s="46" t="s">
        <v>22</v>
      </c>
      <c r="B45" s="47">
        <f>+EMPLOII3!B48</f>
        <v>3612</v>
      </c>
      <c r="C45" s="48">
        <v>4.1539739684297983</v>
      </c>
      <c r="D45" s="48">
        <v>19.551370811409583</v>
      </c>
      <c r="E45" s="48">
        <v>33.785654943229019</v>
      </c>
      <c r="F45" s="48">
        <v>21.711437274993077</v>
      </c>
      <c r="G45" s="48">
        <v>9.1941290501246193</v>
      </c>
      <c r="H45" s="48">
        <v>4.7355303240099698</v>
      </c>
      <c r="I45" s="48">
        <v>2.9908612572694544</v>
      </c>
      <c r="J45" s="48">
        <v>2.9631680974799228</v>
      </c>
      <c r="K45" s="48">
        <v>0.91387427305455549</v>
      </c>
      <c r="L45" s="49" t="s">
        <v>100</v>
      </c>
    </row>
    <row r="46" spans="1:12" ht="20.100000000000001" customHeight="1" thickBot="1">
      <c r="A46" s="50" t="s">
        <v>21</v>
      </c>
      <c r="B46" s="51">
        <f>+EMPLOII3!B49</f>
        <v>6159</v>
      </c>
      <c r="C46" s="52">
        <v>7.7447637603507067</v>
      </c>
      <c r="D46" s="52">
        <v>23.899983763597987</v>
      </c>
      <c r="E46" s="52">
        <v>31.904529956161713</v>
      </c>
      <c r="F46" s="52">
        <v>18.201006656924825</v>
      </c>
      <c r="G46" s="52">
        <v>8.0857282026302979</v>
      </c>
      <c r="H46" s="52">
        <v>3.896736483195324</v>
      </c>
      <c r="I46" s="52">
        <v>2.3218054879038803</v>
      </c>
      <c r="J46" s="52">
        <v>3.0199707744763762</v>
      </c>
      <c r="K46" s="52">
        <v>0.92547491475888943</v>
      </c>
      <c r="L46" s="53" t="s">
        <v>20</v>
      </c>
    </row>
    <row r="47" spans="1:12" ht="20.100000000000001" customHeight="1" thickBot="1">
      <c r="A47" s="46" t="s">
        <v>72</v>
      </c>
      <c r="B47" s="47">
        <f>+EMPLOII3!B50</f>
        <v>3860</v>
      </c>
      <c r="C47" s="48">
        <v>5.233160621761658</v>
      </c>
      <c r="D47" s="48">
        <v>24.17098445595855</v>
      </c>
      <c r="E47" s="48">
        <v>31.709844559585491</v>
      </c>
      <c r="F47" s="48">
        <v>18.8860103626943</v>
      </c>
      <c r="G47" s="48">
        <v>9.1450777202072544</v>
      </c>
      <c r="H47" s="48">
        <v>4.2487046632124352</v>
      </c>
      <c r="I47" s="48">
        <v>3.1088082901554404</v>
      </c>
      <c r="J47" s="48">
        <v>2.7979274611398965</v>
      </c>
      <c r="K47" s="48">
        <v>0.69948186528497414</v>
      </c>
      <c r="L47" s="49" t="s">
        <v>19</v>
      </c>
    </row>
    <row r="48" spans="1:12" ht="20.100000000000001" customHeight="1" thickBot="1">
      <c r="A48" s="50" t="s">
        <v>18</v>
      </c>
      <c r="B48" s="51">
        <f>+EMPLOII3!B51</f>
        <v>1059</v>
      </c>
      <c r="C48" s="52">
        <v>6.3267233238904623</v>
      </c>
      <c r="D48" s="52">
        <v>21.246458923512748</v>
      </c>
      <c r="E48" s="52">
        <v>31.633616619452315</v>
      </c>
      <c r="F48" s="52">
        <v>18.130311614730878</v>
      </c>
      <c r="G48" s="52">
        <v>10.103871576959396</v>
      </c>
      <c r="H48" s="52">
        <v>3.8715769593956564</v>
      </c>
      <c r="I48" s="52">
        <v>3.0217186024551466</v>
      </c>
      <c r="J48" s="52">
        <v>4.7214353163361658</v>
      </c>
      <c r="K48" s="52">
        <v>0.94428706326723322</v>
      </c>
      <c r="L48" s="53" t="s">
        <v>17</v>
      </c>
    </row>
    <row r="49" spans="1:12" ht="20.100000000000001" customHeight="1" thickBot="1">
      <c r="A49" s="46" t="s">
        <v>16</v>
      </c>
      <c r="B49" s="47">
        <f>+EMPLOII3!B52</f>
        <v>759</v>
      </c>
      <c r="C49" s="48">
        <v>6.0846560846560847</v>
      </c>
      <c r="D49" s="48">
        <v>19.708994708994709</v>
      </c>
      <c r="E49" s="48">
        <v>23.280423280423282</v>
      </c>
      <c r="F49" s="48">
        <v>17.063492063492063</v>
      </c>
      <c r="G49" s="48">
        <v>11.243386243386244</v>
      </c>
      <c r="H49" s="48">
        <v>8.0687830687830679</v>
      </c>
      <c r="I49" s="48">
        <v>5.1587301587301591</v>
      </c>
      <c r="J49" s="48">
        <v>6.8783068783068781</v>
      </c>
      <c r="K49" s="48">
        <v>2.513227513227513</v>
      </c>
      <c r="L49" s="49" t="s">
        <v>15</v>
      </c>
    </row>
    <row r="50" spans="1:12" ht="20.100000000000001" customHeight="1" thickBot="1">
      <c r="A50" s="50" t="s">
        <v>14</v>
      </c>
      <c r="B50" s="51">
        <f>+EMPLOII3!B53</f>
        <v>2018</v>
      </c>
      <c r="C50" s="52">
        <v>8.3704804358593368</v>
      </c>
      <c r="D50" s="52">
        <v>24.616146607231304</v>
      </c>
      <c r="E50" s="52">
        <v>28.380386329866269</v>
      </c>
      <c r="F50" s="52">
        <v>17.731550272412086</v>
      </c>
      <c r="G50" s="52">
        <v>8.6676572560673595</v>
      </c>
      <c r="H50" s="52">
        <v>4.6062407132243681</v>
      </c>
      <c r="I50" s="52">
        <v>3.2689450222882619</v>
      </c>
      <c r="J50" s="52">
        <v>3.0212976721149083</v>
      </c>
      <c r="K50" s="52">
        <v>1.3372956909361069</v>
      </c>
      <c r="L50" s="55" t="s">
        <v>13</v>
      </c>
    </row>
    <row r="51" spans="1:12" ht="20.100000000000001" customHeight="1" thickBot="1">
      <c r="A51" s="46" t="s">
        <v>12</v>
      </c>
      <c r="B51" s="47">
        <f>+EMPLOII3!B54</f>
        <v>2245</v>
      </c>
      <c r="C51" s="48">
        <v>5.6570155902004453</v>
      </c>
      <c r="D51" s="48">
        <v>23.652561247216035</v>
      </c>
      <c r="E51" s="48">
        <v>31.180400890868597</v>
      </c>
      <c r="F51" s="48">
        <v>17.550111358574611</v>
      </c>
      <c r="G51" s="48">
        <v>7.9287305122494436</v>
      </c>
      <c r="H51" s="48">
        <v>5.523385300668151</v>
      </c>
      <c r="I51" s="48">
        <v>3.4743875278396437</v>
      </c>
      <c r="J51" s="48">
        <v>3.652561247216036</v>
      </c>
      <c r="K51" s="48">
        <v>1.3808463251670378</v>
      </c>
      <c r="L51" s="54" t="s">
        <v>11</v>
      </c>
    </row>
    <row r="52" spans="1:12" ht="20.100000000000001" customHeight="1" thickBot="1">
      <c r="A52" s="50" t="s">
        <v>10</v>
      </c>
      <c r="B52" s="51">
        <f>+EMPLOII3!B55</f>
        <v>470</v>
      </c>
      <c r="C52" s="52">
        <v>3.6324786324786329</v>
      </c>
      <c r="D52" s="52">
        <v>20.512820512820515</v>
      </c>
      <c r="E52" s="52">
        <v>34.615384615384613</v>
      </c>
      <c r="F52" s="52">
        <v>17.307692307692307</v>
      </c>
      <c r="G52" s="52">
        <v>8.5470085470085468</v>
      </c>
      <c r="H52" s="52">
        <v>5.7692307692307692</v>
      </c>
      <c r="I52" s="52">
        <v>3.2051282051282057</v>
      </c>
      <c r="J52" s="52">
        <v>4.2735042735042734</v>
      </c>
      <c r="K52" s="52">
        <v>2.1367521367521367</v>
      </c>
      <c r="L52" s="55" t="s">
        <v>9</v>
      </c>
    </row>
    <row r="53" spans="1:12" s="6" customFormat="1" ht="20.100000000000001" customHeight="1" thickBot="1">
      <c r="A53" s="56" t="s">
        <v>5</v>
      </c>
      <c r="B53" s="64">
        <f>+EMPLOII3!B56</f>
        <v>20182</v>
      </c>
      <c r="C53" s="58">
        <v>6.2199534123011349</v>
      </c>
      <c r="D53" s="58">
        <v>22.842840858403132</v>
      </c>
      <c r="E53" s="58">
        <v>31.49625811567627</v>
      </c>
      <c r="F53" s="58">
        <v>18.77385141497745</v>
      </c>
      <c r="G53" s="58">
        <v>8.7624522971700447</v>
      </c>
      <c r="H53" s="58">
        <v>4.5646032611389202</v>
      </c>
      <c r="I53" s="58">
        <v>2.9786390444565596</v>
      </c>
      <c r="J53" s="58">
        <v>3.3007880259701636</v>
      </c>
      <c r="K53" s="58">
        <v>1.060613569906329</v>
      </c>
      <c r="L53" s="59" t="s">
        <v>6</v>
      </c>
    </row>
    <row r="54" spans="1:12" s="6" customFormat="1" ht="20.100000000000001" customHeight="1" thickBot="1">
      <c r="A54" s="60" t="s">
        <v>7</v>
      </c>
      <c r="B54" s="61">
        <f>+EMPLOII3!B57</f>
        <v>401264</v>
      </c>
      <c r="C54" s="62">
        <v>6.7016656944714494</v>
      </c>
      <c r="D54" s="62">
        <v>21.799358849718562</v>
      </c>
      <c r="E54" s="62">
        <v>31.087811663351232</v>
      </c>
      <c r="F54" s="62">
        <v>19.104633133410111</v>
      </c>
      <c r="G54" s="62">
        <v>8.9855766114758922</v>
      </c>
      <c r="H54" s="62">
        <v>4.7216281029230673</v>
      </c>
      <c r="I54" s="62">
        <v>3.0960678442692831</v>
      </c>
      <c r="J54" s="62">
        <v>3.4263649371563045</v>
      </c>
      <c r="K54" s="62">
        <v>1.0768931632240986</v>
      </c>
      <c r="L54" s="63" t="s">
        <v>8</v>
      </c>
    </row>
    <row r="55" spans="1:12" ht="59.25" customHeight="1" thickBot="1">
      <c r="A55" s="525" t="s">
        <v>123</v>
      </c>
      <c r="B55" s="526"/>
      <c r="C55" s="526"/>
      <c r="D55" s="526"/>
      <c r="E55" s="526"/>
      <c r="F55" s="526"/>
      <c r="G55" s="526"/>
      <c r="H55" s="526"/>
      <c r="I55" s="526"/>
      <c r="J55" s="526"/>
      <c r="K55" s="526"/>
      <c r="L55" s="527"/>
    </row>
    <row r="56" spans="1:12" ht="30" customHeight="1" thickBot="1">
      <c r="A56" s="522" t="s">
        <v>157</v>
      </c>
      <c r="B56" s="523"/>
      <c r="C56" s="523"/>
      <c r="D56" s="523"/>
      <c r="E56" s="523"/>
      <c r="F56" s="523"/>
      <c r="G56" s="523"/>
      <c r="H56" s="523"/>
      <c r="I56" s="523"/>
      <c r="J56" s="523"/>
      <c r="K56" s="523"/>
      <c r="L56" s="524"/>
    </row>
    <row r="57" spans="1:12" ht="123.75" customHeight="1" thickBot="1">
      <c r="A57" s="39" t="s">
        <v>0</v>
      </c>
      <c r="B57" s="140" t="s">
        <v>172</v>
      </c>
      <c r="C57" s="43" t="s">
        <v>103</v>
      </c>
      <c r="D57" s="43" t="s">
        <v>104</v>
      </c>
      <c r="E57" s="43" t="s">
        <v>48</v>
      </c>
      <c r="F57" s="43" t="s">
        <v>49</v>
      </c>
      <c r="G57" s="43" t="s">
        <v>50</v>
      </c>
      <c r="H57" s="43" t="s">
        <v>51</v>
      </c>
      <c r="I57" s="43" t="s">
        <v>52</v>
      </c>
      <c r="J57" s="43" t="s">
        <v>105</v>
      </c>
      <c r="K57" s="43" t="s">
        <v>34</v>
      </c>
      <c r="L57" s="41" t="s">
        <v>71</v>
      </c>
    </row>
    <row r="58" spans="1:12" ht="20.100000000000001" customHeight="1" thickBot="1">
      <c r="A58" s="46" t="s">
        <v>22</v>
      </c>
      <c r="B58" s="47">
        <f>+EMPLOII3!B63</f>
        <v>1749</v>
      </c>
      <c r="C58" s="48">
        <v>5.4919908466819223</v>
      </c>
      <c r="D58" s="48">
        <v>22.139588100686499</v>
      </c>
      <c r="E58" s="48">
        <v>32.608695652173914</v>
      </c>
      <c r="F58" s="48">
        <v>17.505720823798626</v>
      </c>
      <c r="G58" s="48">
        <v>8.4096109839816933</v>
      </c>
      <c r="H58" s="48">
        <v>5.0915331807780317</v>
      </c>
      <c r="I58" s="48">
        <v>3.2036613272311212</v>
      </c>
      <c r="J58" s="48">
        <v>4.3478260869565215</v>
      </c>
      <c r="K58" s="48">
        <v>1.2013729977116705</v>
      </c>
      <c r="L58" s="49" t="s">
        <v>100</v>
      </c>
    </row>
    <row r="59" spans="1:12" ht="20.100000000000001" customHeight="1" thickBot="1">
      <c r="A59" s="50" t="s">
        <v>21</v>
      </c>
      <c r="B59" s="51">
        <f>+EMPLOII3!B64</f>
        <v>3425</v>
      </c>
      <c r="C59" s="52">
        <v>9.1678832116788325</v>
      </c>
      <c r="D59" s="52">
        <v>25.138686131386862</v>
      </c>
      <c r="E59" s="52">
        <v>29.021897810218977</v>
      </c>
      <c r="F59" s="52">
        <v>16.37956204379562</v>
      </c>
      <c r="G59" s="52">
        <v>7.7080291970802923</v>
      </c>
      <c r="H59" s="52">
        <v>4.1167883211678831</v>
      </c>
      <c r="I59" s="52">
        <v>2.832116788321168</v>
      </c>
      <c r="J59" s="52">
        <v>4.2627737226277373</v>
      </c>
      <c r="K59" s="52">
        <v>1.3722627737226278</v>
      </c>
      <c r="L59" s="53" t="s">
        <v>20</v>
      </c>
    </row>
    <row r="60" spans="1:12" ht="20.100000000000001" customHeight="1" thickBot="1">
      <c r="A60" s="46" t="s">
        <v>72</v>
      </c>
      <c r="B60" s="47">
        <f>+EMPLOII3!B65</f>
        <v>1960</v>
      </c>
      <c r="C60" s="48">
        <v>6.6836734693877551</v>
      </c>
      <c r="D60" s="48">
        <v>26.73469387755102</v>
      </c>
      <c r="E60" s="48">
        <v>29.183673469387756</v>
      </c>
      <c r="F60" s="48">
        <v>17.551020408163264</v>
      </c>
      <c r="G60" s="48">
        <v>8.2142857142857135</v>
      </c>
      <c r="H60" s="48">
        <v>3.8775510204081631</v>
      </c>
      <c r="I60" s="48">
        <v>3.010204081632653</v>
      </c>
      <c r="J60" s="48">
        <v>3.6734693877551017</v>
      </c>
      <c r="K60" s="48">
        <v>1.0714285714285714</v>
      </c>
      <c r="L60" s="49" t="s">
        <v>19</v>
      </c>
    </row>
    <row r="61" spans="1:12" ht="20.100000000000001" customHeight="1" thickBot="1">
      <c r="A61" s="50" t="s">
        <v>18</v>
      </c>
      <c r="B61" s="51">
        <f>+EMPLOII3!B66</f>
        <v>533</v>
      </c>
      <c r="C61" s="52">
        <v>8.2551594746716699</v>
      </c>
      <c r="D61" s="52">
        <v>26.454033771106943</v>
      </c>
      <c r="E61" s="52">
        <v>29.455909943714818</v>
      </c>
      <c r="F61" s="52">
        <v>14.446529080675422</v>
      </c>
      <c r="G61" s="52">
        <v>6.5666041275797378</v>
      </c>
      <c r="H61" s="52">
        <v>3.75234521575985</v>
      </c>
      <c r="I61" s="52">
        <v>3.3771106941838651</v>
      </c>
      <c r="J61" s="52">
        <v>6.0037523452157595</v>
      </c>
      <c r="K61" s="52">
        <v>1.6885553470919326</v>
      </c>
      <c r="L61" s="53" t="s">
        <v>17</v>
      </c>
    </row>
    <row r="62" spans="1:12" ht="20.100000000000001" customHeight="1" thickBot="1">
      <c r="A62" s="46" t="s">
        <v>16</v>
      </c>
      <c r="B62" s="47">
        <f>+EMPLOII3!B67</f>
        <v>352</v>
      </c>
      <c r="C62" s="48">
        <v>9.1428571428571423</v>
      </c>
      <c r="D62" s="48">
        <v>20.857142857142858</v>
      </c>
      <c r="E62" s="48">
        <v>22.857142857142858</v>
      </c>
      <c r="F62" s="48">
        <v>13.428571428571429</v>
      </c>
      <c r="G62" s="48">
        <v>11.714285714285714</v>
      </c>
      <c r="H62" s="48">
        <v>5.7142857142857144</v>
      </c>
      <c r="I62" s="48">
        <v>4.8571428571428568</v>
      </c>
      <c r="J62" s="48">
        <v>8.8571428571428577</v>
      </c>
      <c r="K62" s="48">
        <v>2.5714285714285716</v>
      </c>
      <c r="L62" s="49" t="s">
        <v>15</v>
      </c>
    </row>
    <row r="63" spans="1:12" ht="20.100000000000001" customHeight="1" thickBot="1">
      <c r="A63" s="50" t="s">
        <v>14</v>
      </c>
      <c r="B63" s="51">
        <f>+EMPLOII3!B68</f>
        <v>1144</v>
      </c>
      <c r="C63" s="52">
        <v>10.655021834061136</v>
      </c>
      <c r="D63" s="52">
        <v>25.938864628820962</v>
      </c>
      <c r="E63" s="52">
        <v>26.462882096069869</v>
      </c>
      <c r="F63" s="52">
        <v>17.467248908296945</v>
      </c>
      <c r="G63" s="52">
        <v>7.1615720524017465</v>
      </c>
      <c r="H63" s="52">
        <v>3.5807860262008733</v>
      </c>
      <c r="I63" s="52">
        <v>3.14410480349345</v>
      </c>
      <c r="J63" s="52">
        <v>3.8427947598253276</v>
      </c>
      <c r="K63" s="52">
        <v>1.7467248908296942</v>
      </c>
      <c r="L63" s="55" t="s">
        <v>13</v>
      </c>
    </row>
    <row r="64" spans="1:12" ht="20.100000000000001" customHeight="1" thickBot="1">
      <c r="A64" s="46" t="s">
        <v>12</v>
      </c>
      <c r="B64" s="47">
        <f>+EMPLOII3!B69</f>
        <v>1270</v>
      </c>
      <c r="C64" s="48">
        <v>6.2992125984251963</v>
      </c>
      <c r="D64" s="48">
        <v>24.960629921259841</v>
      </c>
      <c r="E64" s="48">
        <v>28.976377952755904</v>
      </c>
      <c r="F64" s="48">
        <v>16.299212598425196</v>
      </c>
      <c r="G64" s="48">
        <v>8.0314960629921259</v>
      </c>
      <c r="H64" s="48">
        <v>5.1968503937007871</v>
      </c>
      <c r="I64" s="48">
        <v>3.8582677165354329</v>
      </c>
      <c r="J64" s="48">
        <v>4.3307086614173231</v>
      </c>
      <c r="K64" s="48">
        <v>2.0472440944881889</v>
      </c>
      <c r="L64" s="54" t="s">
        <v>11</v>
      </c>
    </row>
    <row r="65" spans="1:12" ht="20.100000000000001" customHeight="1" thickBot="1">
      <c r="A65" s="50" t="s">
        <v>10</v>
      </c>
      <c r="B65" s="51">
        <f>+EMPLOII3!B70</f>
        <v>231</v>
      </c>
      <c r="C65" s="52">
        <v>3.4782608695652173</v>
      </c>
      <c r="D65" s="52">
        <v>22.608695652173914</v>
      </c>
      <c r="E65" s="52">
        <v>31.739130434782609</v>
      </c>
      <c r="F65" s="52">
        <v>14.782608695652174</v>
      </c>
      <c r="G65" s="52">
        <v>7.8260869565217401</v>
      </c>
      <c r="H65" s="52">
        <v>7.8260869565217401</v>
      </c>
      <c r="I65" s="52">
        <v>3.4782608695652173</v>
      </c>
      <c r="J65" s="52">
        <v>6.5217391304347823</v>
      </c>
      <c r="K65" s="52">
        <v>1.7391304347826086</v>
      </c>
      <c r="L65" s="55" t="s">
        <v>9</v>
      </c>
    </row>
    <row r="66" spans="1:12" s="6" customFormat="1" ht="20.100000000000001" customHeight="1" thickBot="1">
      <c r="A66" s="56" t="s">
        <v>5</v>
      </c>
      <c r="B66" s="64">
        <f>+EMPLOII3!B71</f>
        <v>10664</v>
      </c>
      <c r="C66" s="58">
        <v>7.7572460369571345</v>
      </c>
      <c r="D66" s="58">
        <v>24.875715223712596</v>
      </c>
      <c r="E66" s="58">
        <v>29.237407372666731</v>
      </c>
      <c r="F66" s="58">
        <v>16.658850014069973</v>
      </c>
      <c r="G66" s="58">
        <v>7.9729856486258326</v>
      </c>
      <c r="H66" s="58">
        <v>4.4179720476503146</v>
      </c>
      <c r="I66" s="58">
        <v>3.1891942594503329</v>
      </c>
      <c r="J66" s="58">
        <v>4.4179720476503137</v>
      </c>
      <c r="K66" s="58">
        <v>1.4726573492167714</v>
      </c>
      <c r="L66" s="59" t="s">
        <v>6</v>
      </c>
    </row>
    <row r="67" spans="1:12" s="6" customFormat="1" ht="20.100000000000001" customHeight="1" thickBot="1">
      <c r="A67" s="60" t="s">
        <v>7</v>
      </c>
      <c r="B67" s="67">
        <f>+EMPLOII3!B72</f>
        <v>201912</v>
      </c>
      <c r="C67" s="62">
        <v>8.8961994460931741</v>
      </c>
      <c r="D67" s="62">
        <v>24.687498451736285</v>
      </c>
      <c r="E67" s="62">
        <v>28.467243694231541</v>
      </c>
      <c r="F67" s="62">
        <v>16.333810611427921</v>
      </c>
      <c r="G67" s="62">
        <v>7.8022582355243539</v>
      </c>
      <c r="H67" s="62">
        <v>4.5536293778704806</v>
      </c>
      <c r="I67" s="62">
        <v>3.3011459628713977</v>
      </c>
      <c r="J67" s="62">
        <v>4.44413616793583</v>
      </c>
      <c r="K67" s="62">
        <v>1.5140780523090185</v>
      </c>
      <c r="L67" s="63" t="s">
        <v>8</v>
      </c>
    </row>
    <row r="68" spans="1:12" s="6" customFormat="1" ht="15.75" customHeight="1" thickBot="1">
      <c r="A68" s="9"/>
      <c r="B68" s="9"/>
      <c r="C68" s="9"/>
      <c r="D68" s="9"/>
      <c r="E68" s="9"/>
      <c r="F68" s="9"/>
      <c r="G68" s="9"/>
      <c r="H68" s="9"/>
      <c r="I68" s="9"/>
      <c r="J68" s="9"/>
      <c r="K68" s="9"/>
      <c r="L68" s="9"/>
    </row>
    <row r="69" spans="1:12" ht="62.25" customHeight="1" thickBot="1">
      <c r="A69" s="525" t="s">
        <v>123</v>
      </c>
      <c r="B69" s="526"/>
      <c r="C69" s="526"/>
      <c r="D69" s="526"/>
      <c r="E69" s="526"/>
      <c r="F69" s="526"/>
      <c r="G69" s="526"/>
      <c r="H69" s="526"/>
      <c r="I69" s="526"/>
      <c r="J69" s="526"/>
      <c r="K69" s="526"/>
      <c r="L69" s="527"/>
    </row>
    <row r="70" spans="1:12" ht="30" customHeight="1" thickBot="1">
      <c r="A70" s="522" t="s">
        <v>158</v>
      </c>
      <c r="B70" s="523"/>
      <c r="C70" s="523"/>
      <c r="D70" s="523"/>
      <c r="E70" s="523"/>
      <c r="F70" s="523"/>
      <c r="G70" s="523"/>
      <c r="H70" s="523"/>
      <c r="I70" s="523"/>
      <c r="J70" s="523"/>
      <c r="K70" s="523"/>
      <c r="L70" s="524"/>
    </row>
    <row r="71" spans="1:12" ht="127.5" customHeight="1" thickBot="1">
      <c r="A71" s="39" t="s">
        <v>0</v>
      </c>
      <c r="B71" s="140" t="s">
        <v>172</v>
      </c>
      <c r="C71" s="43" t="s">
        <v>103</v>
      </c>
      <c r="D71" s="43" t="s">
        <v>104</v>
      </c>
      <c r="E71" s="43" t="s">
        <v>48</v>
      </c>
      <c r="F71" s="43" t="s">
        <v>49</v>
      </c>
      <c r="G71" s="43" t="s">
        <v>50</v>
      </c>
      <c r="H71" s="43" t="s">
        <v>51</v>
      </c>
      <c r="I71" s="43" t="s">
        <v>52</v>
      </c>
      <c r="J71" s="43" t="s">
        <v>105</v>
      </c>
      <c r="K71" s="43" t="s">
        <v>34</v>
      </c>
      <c r="L71" s="41" t="s">
        <v>71</v>
      </c>
    </row>
    <row r="72" spans="1:12" ht="20.100000000000001" customHeight="1" thickBot="1">
      <c r="A72" s="46" t="s">
        <v>22</v>
      </c>
      <c r="B72" s="47">
        <f>+EMPLOII3!B77</f>
        <v>1863</v>
      </c>
      <c r="C72" s="48">
        <v>2.8985507246376812</v>
      </c>
      <c r="D72" s="48">
        <v>17.122920021470748</v>
      </c>
      <c r="E72" s="48">
        <v>34.889962426194309</v>
      </c>
      <c r="F72" s="48">
        <v>25.657541599570589</v>
      </c>
      <c r="G72" s="48">
        <v>9.9302200751476111</v>
      </c>
      <c r="H72" s="48">
        <v>4.4015029522275899</v>
      </c>
      <c r="I72" s="48">
        <v>2.7911969940955448</v>
      </c>
      <c r="J72" s="48">
        <v>1.6639828234031131</v>
      </c>
      <c r="K72" s="48">
        <v>0.64412238325281801</v>
      </c>
      <c r="L72" s="49" t="s">
        <v>100</v>
      </c>
    </row>
    <row r="73" spans="1:12" ht="20.100000000000001" customHeight="1" thickBot="1">
      <c r="A73" s="50" t="s">
        <v>21</v>
      </c>
      <c r="B73" s="51">
        <f>+EMPLOII3!B78</f>
        <v>2734</v>
      </c>
      <c r="C73" s="52">
        <v>5.961960497439649</v>
      </c>
      <c r="D73" s="52">
        <v>22.348207754206292</v>
      </c>
      <c r="E73" s="52">
        <v>35.515727871250917</v>
      </c>
      <c r="F73" s="52">
        <v>20.482809070958304</v>
      </c>
      <c r="G73" s="52">
        <v>8.5588880760790058</v>
      </c>
      <c r="H73" s="52">
        <v>3.6210680321872712</v>
      </c>
      <c r="I73" s="52">
        <v>1.6825164594001463</v>
      </c>
      <c r="J73" s="52">
        <v>1.4630577907827358</v>
      </c>
      <c r="K73" s="52">
        <v>0.365764447695684</v>
      </c>
      <c r="L73" s="53" t="s">
        <v>20</v>
      </c>
    </row>
    <row r="74" spans="1:12" ht="20.100000000000001" customHeight="1" thickBot="1">
      <c r="A74" s="46" t="s">
        <v>72</v>
      </c>
      <c r="B74" s="47">
        <f>+EMPLOII3!B79</f>
        <v>1900</v>
      </c>
      <c r="C74" s="48">
        <v>3.736842105263158</v>
      </c>
      <c r="D74" s="48">
        <v>21.526315789473685</v>
      </c>
      <c r="E74" s="48">
        <v>34.315789473684212</v>
      </c>
      <c r="F74" s="48">
        <v>20.263157894736842</v>
      </c>
      <c r="G74" s="48">
        <v>10.105263157894736</v>
      </c>
      <c r="H74" s="48">
        <v>4.6315789473684212</v>
      </c>
      <c r="I74" s="48">
        <v>3.2105263157894739</v>
      </c>
      <c r="J74" s="48">
        <v>1.8947368421052628</v>
      </c>
      <c r="K74" s="48">
        <v>0.31578947368421051</v>
      </c>
      <c r="L74" s="49" t="s">
        <v>19</v>
      </c>
    </row>
    <row r="75" spans="1:12" ht="20.100000000000001" customHeight="1" thickBot="1">
      <c r="A75" s="50" t="s">
        <v>18</v>
      </c>
      <c r="B75" s="51">
        <f>+EMPLOII3!B80</f>
        <v>526</v>
      </c>
      <c r="C75" s="52">
        <v>4.3726235741444865</v>
      </c>
      <c r="D75" s="52">
        <v>15.96958174904943</v>
      </c>
      <c r="E75" s="52">
        <v>33.840304182509506</v>
      </c>
      <c r="F75" s="52">
        <v>21.863117870722434</v>
      </c>
      <c r="G75" s="52">
        <v>13.688212927756654</v>
      </c>
      <c r="H75" s="52">
        <v>3.9923954372623576</v>
      </c>
      <c r="I75" s="52">
        <v>2.661596958174905</v>
      </c>
      <c r="J75" s="52">
        <v>3.4220532319391634</v>
      </c>
      <c r="K75" s="52">
        <v>0.19011406844106463</v>
      </c>
      <c r="L75" s="53" t="s">
        <v>17</v>
      </c>
    </row>
    <row r="76" spans="1:12" ht="20.100000000000001" customHeight="1" thickBot="1">
      <c r="A76" s="46" t="s">
        <v>16</v>
      </c>
      <c r="B76" s="47">
        <f>+EMPLOII3!B81</f>
        <v>407</v>
      </c>
      <c r="C76" s="48">
        <v>3.4482758620689653</v>
      </c>
      <c r="D76" s="48">
        <v>18.7192118226601</v>
      </c>
      <c r="E76" s="48">
        <v>23.645320197044335</v>
      </c>
      <c r="F76" s="48">
        <v>20.19704433497537</v>
      </c>
      <c r="G76" s="48">
        <v>10.83743842364532</v>
      </c>
      <c r="H76" s="48">
        <v>10.098522167487685</v>
      </c>
      <c r="I76" s="48">
        <v>5.4187192118226601</v>
      </c>
      <c r="J76" s="48">
        <v>5.1724137931034493</v>
      </c>
      <c r="K76" s="48">
        <v>2.4630541871921183</v>
      </c>
      <c r="L76" s="49" t="s">
        <v>15</v>
      </c>
    </row>
    <row r="77" spans="1:12" ht="20.100000000000001" customHeight="1" thickBot="1">
      <c r="A77" s="50" t="s">
        <v>14</v>
      </c>
      <c r="B77" s="51">
        <f>+EMPLOII3!B82</f>
        <v>874</v>
      </c>
      <c r="C77" s="52">
        <v>5.3775743707093824</v>
      </c>
      <c r="D77" s="52">
        <v>22.883295194508008</v>
      </c>
      <c r="E77" s="52">
        <v>30.892448512585812</v>
      </c>
      <c r="F77" s="52">
        <v>18.077803203661329</v>
      </c>
      <c r="G77" s="52">
        <v>10.640732265446225</v>
      </c>
      <c r="H77" s="52">
        <v>5.9496567505720828</v>
      </c>
      <c r="I77" s="52">
        <v>3.4324942791762014</v>
      </c>
      <c r="J77" s="52">
        <v>1.9450800915331807</v>
      </c>
      <c r="K77" s="52">
        <v>0.8009153318077803</v>
      </c>
      <c r="L77" s="55" t="s">
        <v>13</v>
      </c>
    </row>
    <row r="78" spans="1:12" ht="20.100000000000001" customHeight="1" thickBot="1">
      <c r="A78" s="46" t="s">
        <v>12</v>
      </c>
      <c r="B78" s="47">
        <f>+EMPLOII3!B83</f>
        <v>975</v>
      </c>
      <c r="C78" s="48">
        <v>4.8205128205128203</v>
      </c>
      <c r="D78" s="48">
        <v>21.948717948717949</v>
      </c>
      <c r="E78" s="48">
        <v>34.051282051282051</v>
      </c>
      <c r="F78" s="48">
        <v>19.179487179487179</v>
      </c>
      <c r="G78" s="48">
        <v>7.7948717948717956</v>
      </c>
      <c r="H78" s="48">
        <v>5.9487179487179489</v>
      </c>
      <c r="I78" s="48">
        <v>2.9743589743589745</v>
      </c>
      <c r="J78" s="48">
        <v>2.7692307692307692</v>
      </c>
      <c r="K78" s="48">
        <v>0.51282051282051277</v>
      </c>
      <c r="L78" s="54" t="s">
        <v>11</v>
      </c>
    </row>
    <row r="79" spans="1:12" ht="20.100000000000001" customHeight="1" thickBot="1">
      <c r="A79" s="50" t="s">
        <v>10</v>
      </c>
      <c r="B79" s="66">
        <f>+EMPLOII3!B84</f>
        <v>239</v>
      </c>
      <c r="C79" s="52">
        <v>3.7815126050420167</v>
      </c>
      <c r="D79" s="52">
        <v>18.487394957983192</v>
      </c>
      <c r="E79" s="52">
        <v>37.394957983193279</v>
      </c>
      <c r="F79" s="52">
        <v>19.747899159663866</v>
      </c>
      <c r="G79" s="52">
        <v>9.2436974789915958</v>
      </c>
      <c r="H79" s="52">
        <v>3.7815126050420167</v>
      </c>
      <c r="I79" s="52">
        <v>2.9411764705882355</v>
      </c>
      <c r="J79" s="52">
        <v>2.1008403361344534</v>
      </c>
      <c r="K79" s="52">
        <v>2.5210084033613445</v>
      </c>
      <c r="L79" s="55" t="s">
        <v>9</v>
      </c>
    </row>
    <row r="80" spans="1:12" ht="20.100000000000001" customHeight="1" thickBot="1">
      <c r="A80" s="56" t="s">
        <v>5</v>
      </c>
      <c r="B80" s="57">
        <f>+EMPLOII3!B85</f>
        <v>9518</v>
      </c>
      <c r="C80" s="58">
        <v>4.4976881042454817</v>
      </c>
      <c r="D80" s="58">
        <v>20.565363598150483</v>
      </c>
      <c r="E80" s="58">
        <v>34.026902059688943</v>
      </c>
      <c r="F80" s="58">
        <v>21.143337536780159</v>
      </c>
      <c r="G80" s="58">
        <v>9.6469104665825984</v>
      </c>
      <c r="H80" s="58">
        <v>4.7288776796973515</v>
      </c>
      <c r="I80" s="58">
        <v>2.7427490542244639</v>
      </c>
      <c r="J80" s="58">
        <v>2.0491803278688527</v>
      </c>
      <c r="K80" s="58">
        <v>0.59899117276166458</v>
      </c>
      <c r="L80" s="59" t="s">
        <v>6</v>
      </c>
    </row>
    <row r="81" spans="1:12" ht="20.100000000000001" customHeight="1" thickBot="1">
      <c r="A81" s="60" t="s">
        <v>7</v>
      </c>
      <c r="B81" s="67">
        <f>+EMPLOII3!B86</f>
        <v>199352</v>
      </c>
      <c r="C81" s="62">
        <v>4.4793417454782629</v>
      </c>
      <c r="D81" s="62">
        <v>18.874645661390261</v>
      </c>
      <c r="E81" s="62">
        <v>33.741564859644285</v>
      </c>
      <c r="F81" s="62">
        <v>21.910543611870658</v>
      </c>
      <c r="G81" s="62">
        <v>10.183879788274842</v>
      </c>
      <c r="H81" s="62">
        <v>4.8917542583347968</v>
      </c>
      <c r="I81" s="62">
        <v>2.8883927451521463</v>
      </c>
      <c r="J81" s="62">
        <v>2.3957052906203748</v>
      </c>
      <c r="K81" s="62">
        <v>0.6341720392343777</v>
      </c>
      <c r="L81" s="63" t="s">
        <v>8</v>
      </c>
    </row>
    <row r="82" spans="1:12" s="7" customFormat="1" ht="60.75" customHeight="1" thickBot="1">
      <c r="A82" s="525" t="s">
        <v>123</v>
      </c>
      <c r="B82" s="526"/>
      <c r="C82" s="526"/>
      <c r="D82" s="526"/>
      <c r="E82" s="526"/>
      <c r="F82" s="526"/>
      <c r="G82" s="526"/>
      <c r="H82" s="526"/>
      <c r="I82" s="526"/>
      <c r="J82" s="526"/>
      <c r="K82" s="526"/>
      <c r="L82" s="527"/>
    </row>
    <row r="83" spans="1:12" ht="30" customHeight="1" thickBot="1">
      <c r="A83" s="522" t="s">
        <v>159</v>
      </c>
      <c r="B83" s="523"/>
      <c r="C83" s="523"/>
      <c r="D83" s="523"/>
      <c r="E83" s="523"/>
      <c r="F83" s="523"/>
      <c r="G83" s="523"/>
      <c r="H83" s="523"/>
      <c r="I83" s="523"/>
      <c r="J83" s="523"/>
      <c r="K83" s="523"/>
      <c r="L83" s="524"/>
    </row>
    <row r="84" spans="1:12" ht="128.25" customHeight="1" thickBot="1">
      <c r="A84" s="39" t="s">
        <v>0</v>
      </c>
      <c r="B84" s="140" t="s">
        <v>172</v>
      </c>
      <c r="C84" s="43" t="s">
        <v>103</v>
      </c>
      <c r="D84" s="43" t="s">
        <v>104</v>
      </c>
      <c r="E84" s="43" t="s">
        <v>48</v>
      </c>
      <c r="F84" s="43" t="s">
        <v>49</v>
      </c>
      <c r="G84" s="43" t="s">
        <v>50</v>
      </c>
      <c r="H84" s="43" t="s">
        <v>51</v>
      </c>
      <c r="I84" s="43" t="s">
        <v>52</v>
      </c>
      <c r="J84" s="43" t="s">
        <v>105</v>
      </c>
      <c r="K84" s="43" t="s">
        <v>34</v>
      </c>
      <c r="L84" s="41" t="s">
        <v>71</v>
      </c>
    </row>
    <row r="85" spans="1:12" ht="20.100000000000001" customHeight="1" thickBot="1">
      <c r="A85" s="46" t="s">
        <v>22</v>
      </c>
      <c r="B85" s="68" t="s">
        <v>83</v>
      </c>
      <c r="C85" s="68" t="s">
        <v>83</v>
      </c>
      <c r="D85" s="68" t="s">
        <v>83</v>
      </c>
      <c r="E85" s="68" t="s">
        <v>83</v>
      </c>
      <c r="F85" s="68" t="s">
        <v>83</v>
      </c>
      <c r="G85" s="68" t="s">
        <v>83</v>
      </c>
      <c r="H85" s="68" t="s">
        <v>83</v>
      </c>
      <c r="I85" s="68" t="s">
        <v>83</v>
      </c>
      <c r="J85" s="68" t="s">
        <v>83</v>
      </c>
      <c r="K85" s="68" t="s">
        <v>83</v>
      </c>
      <c r="L85" s="49" t="s">
        <v>100</v>
      </c>
    </row>
    <row r="86" spans="1:12" ht="20.100000000000001" customHeight="1" thickBot="1">
      <c r="A86" s="46" t="s">
        <v>21</v>
      </c>
      <c r="B86" s="65">
        <f>+EMPLOII3!B93</f>
        <v>122</v>
      </c>
      <c r="C86" s="48">
        <v>14.87603305785124</v>
      </c>
      <c r="D86" s="48">
        <v>29.75206611570248</v>
      </c>
      <c r="E86" s="48">
        <v>25.619834710743806</v>
      </c>
      <c r="F86" s="48">
        <v>10.743801652892563</v>
      </c>
      <c r="G86" s="48">
        <v>7.4380165289256199</v>
      </c>
      <c r="H86" s="48">
        <v>3.3057851239669422</v>
      </c>
      <c r="I86" s="48">
        <v>1.6528925619834711</v>
      </c>
      <c r="J86" s="48">
        <v>4.9586776859504127</v>
      </c>
      <c r="K86" s="48">
        <v>1.6528925619834711</v>
      </c>
      <c r="L86" s="54" t="s">
        <v>20</v>
      </c>
    </row>
    <row r="87" spans="1:12" ht="20.100000000000001" customHeight="1" thickBot="1">
      <c r="A87" s="50" t="s">
        <v>72</v>
      </c>
      <c r="B87" s="66">
        <f>+EMPLOII3!B94</f>
        <v>676</v>
      </c>
      <c r="C87" s="52">
        <v>7.4074074074074066</v>
      </c>
      <c r="D87" s="52">
        <v>23.111111111111111</v>
      </c>
      <c r="E87" s="52">
        <v>29.037037037037038</v>
      </c>
      <c r="F87" s="52">
        <v>15.851851851851851</v>
      </c>
      <c r="G87" s="52">
        <v>8.2962962962962958</v>
      </c>
      <c r="H87" s="52">
        <v>6.666666666666667</v>
      </c>
      <c r="I87" s="52">
        <v>4.8888888888888893</v>
      </c>
      <c r="J87" s="52">
        <v>3.8518518518518516</v>
      </c>
      <c r="K87" s="52">
        <v>0.88888888888888884</v>
      </c>
      <c r="L87" s="55" t="s">
        <v>19</v>
      </c>
    </row>
    <row r="88" spans="1:12" ht="20.100000000000001" customHeight="1" thickBot="1">
      <c r="A88" s="46" t="s">
        <v>18</v>
      </c>
      <c r="B88" s="65">
        <f>+EMPLOII3!B95</f>
        <v>1044</v>
      </c>
      <c r="C88" s="48">
        <v>6.8203650336215169</v>
      </c>
      <c r="D88" s="48">
        <v>26.320845341018252</v>
      </c>
      <c r="E88" s="48">
        <v>27.857829010566764</v>
      </c>
      <c r="F88" s="48">
        <v>18.731988472622479</v>
      </c>
      <c r="G88" s="48">
        <v>9.6061479346781944</v>
      </c>
      <c r="H88" s="48">
        <v>3.4582132564841492</v>
      </c>
      <c r="I88" s="48">
        <v>2.9779058597502401</v>
      </c>
      <c r="J88" s="48">
        <v>3.2660902977905861</v>
      </c>
      <c r="K88" s="48">
        <v>0.96061479346781953</v>
      </c>
      <c r="L88" s="54" t="s">
        <v>17</v>
      </c>
    </row>
    <row r="89" spans="1:12" ht="20.100000000000001" customHeight="1" thickBot="1">
      <c r="A89" s="50" t="s">
        <v>16</v>
      </c>
      <c r="B89" s="66">
        <f>+EMPLOII3!B96</f>
        <v>705</v>
      </c>
      <c r="C89" s="52">
        <v>10.38406827880512</v>
      </c>
      <c r="D89" s="52">
        <v>24.324324324324323</v>
      </c>
      <c r="E89" s="52">
        <v>24.324324324324323</v>
      </c>
      <c r="F89" s="52">
        <v>16.500711237553343</v>
      </c>
      <c r="G89" s="52">
        <v>7.9658605974395442</v>
      </c>
      <c r="H89" s="52">
        <v>4.6941678520625887</v>
      </c>
      <c r="I89" s="52">
        <v>3.9829302987197721</v>
      </c>
      <c r="J89" s="52">
        <v>6.4011379800853474</v>
      </c>
      <c r="K89" s="52">
        <v>1.4224751066856329</v>
      </c>
      <c r="L89" s="55" t="s">
        <v>15</v>
      </c>
    </row>
    <row r="90" spans="1:12" ht="20.100000000000001" customHeight="1" thickBot="1">
      <c r="A90" s="46" t="s">
        <v>14</v>
      </c>
      <c r="B90" s="65">
        <f>+EMPLOII3!B97</f>
        <v>829</v>
      </c>
      <c r="C90" s="48">
        <v>11.338962605548854</v>
      </c>
      <c r="D90" s="48">
        <v>24.849215922798553</v>
      </c>
      <c r="E90" s="48">
        <v>25.572979493365501</v>
      </c>
      <c r="F90" s="48">
        <v>17.852834740651389</v>
      </c>
      <c r="G90" s="48">
        <v>7.5995174909529544</v>
      </c>
      <c r="H90" s="48">
        <v>3.9806996381182147</v>
      </c>
      <c r="I90" s="48">
        <v>3.4981905910735827</v>
      </c>
      <c r="J90" s="48">
        <v>3.9806996381182147</v>
      </c>
      <c r="K90" s="48">
        <v>1.3268998793727382</v>
      </c>
      <c r="L90" s="54" t="s">
        <v>13</v>
      </c>
    </row>
    <row r="91" spans="1:12" ht="20.100000000000001" customHeight="1" thickBot="1">
      <c r="A91" s="50" t="s">
        <v>12</v>
      </c>
      <c r="B91" s="66">
        <f>+EMPLOII3!B98</f>
        <v>1043</v>
      </c>
      <c r="C91" s="52">
        <v>10.37463976945245</v>
      </c>
      <c r="D91" s="52">
        <v>23.150816522574448</v>
      </c>
      <c r="E91" s="52">
        <v>23.823246878001921</v>
      </c>
      <c r="F91" s="52">
        <v>15.465898174831894</v>
      </c>
      <c r="G91" s="52">
        <v>8.2612872238232473</v>
      </c>
      <c r="H91" s="52">
        <v>5.9558117195004803</v>
      </c>
      <c r="I91" s="52">
        <v>4.8991354466858787</v>
      </c>
      <c r="J91" s="52">
        <v>6.3400576368876083</v>
      </c>
      <c r="K91" s="52">
        <v>1.7291066282420746</v>
      </c>
      <c r="L91" s="55" t="s">
        <v>11</v>
      </c>
    </row>
    <row r="92" spans="1:12" s="6" customFormat="1" ht="20.100000000000001" customHeight="1" thickBot="1">
      <c r="A92" s="46" t="s">
        <v>10</v>
      </c>
      <c r="B92" s="65">
        <f>+EMPLOII3!B99</f>
        <v>709</v>
      </c>
      <c r="C92" s="48">
        <v>10.704225352112676</v>
      </c>
      <c r="D92" s="48">
        <v>23.380281690140844</v>
      </c>
      <c r="E92" s="48">
        <v>24.64788732394366</v>
      </c>
      <c r="F92" s="48">
        <v>19.154929577464788</v>
      </c>
      <c r="G92" s="48">
        <v>8.591549295774648</v>
      </c>
      <c r="H92" s="48">
        <v>4.788732394366197</v>
      </c>
      <c r="I92" s="48">
        <v>3.2394366197183095</v>
      </c>
      <c r="J92" s="48">
        <v>3.943661971830986</v>
      </c>
      <c r="K92" s="48">
        <v>1.5492957746478873</v>
      </c>
      <c r="L92" s="54" t="s">
        <v>9</v>
      </c>
    </row>
    <row r="93" spans="1:12" s="6" customFormat="1" ht="20.100000000000001" customHeight="1" thickBot="1">
      <c r="A93" s="56" t="s">
        <v>5</v>
      </c>
      <c r="B93" s="57">
        <f>+EMPLOII3!B100</f>
        <v>5128</v>
      </c>
      <c r="C93" s="58">
        <v>9.5703125</v>
      </c>
      <c r="D93" s="58">
        <v>24.4140625</v>
      </c>
      <c r="E93" s="58">
        <v>25.839843750000004</v>
      </c>
      <c r="F93" s="58">
        <v>17.109375</v>
      </c>
      <c r="G93" s="58">
        <v>8.41796875</v>
      </c>
      <c r="H93" s="58">
        <v>4.82421875</v>
      </c>
      <c r="I93" s="58">
        <v>3.84765625</v>
      </c>
      <c r="J93" s="58">
        <v>4.6484374999999991</v>
      </c>
      <c r="K93" s="58">
        <v>1.328125</v>
      </c>
      <c r="L93" s="59" t="s">
        <v>6</v>
      </c>
    </row>
    <row r="94" spans="1:12" s="16" customFormat="1" ht="20.100000000000001" customHeight="1" thickBot="1">
      <c r="A94" s="60" t="s">
        <v>7</v>
      </c>
      <c r="B94" s="67">
        <f>+EMPLOII3!B101</f>
        <v>172051</v>
      </c>
      <c r="C94" s="62">
        <v>11.944022753843202</v>
      </c>
      <c r="D94" s="62">
        <v>22.548523501253438</v>
      </c>
      <c r="E94" s="62">
        <v>25.335752964921159</v>
      </c>
      <c r="F94" s="62">
        <v>15.346629674222198</v>
      </c>
      <c r="G94" s="62">
        <v>8.6251723115043006</v>
      </c>
      <c r="H94" s="62">
        <v>4.9968882141839268</v>
      </c>
      <c r="I94" s="62">
        <v>3.8609409807650921</v>
      </c>
      <c r="J94" s="62">
        <v>5.3342406951787682</v>
      </c>
      <c r="K94" s="62">
        <v>2.0078289041279147</v>
      </c>
      <c r="L94" s="63" t="s">
        <v>8</v>
      </c>
    </row>
    <row r="95" spans="1:12" s="16" customFormat="1" ht="10.5" customHeight="1" thickBot="1">
      <c r="A95" s="1"/>
      <c r="B95" s="1"/>
      <c r="C95" s="1"/>
      <c r="D95" s="1"/>
      <c r="E95" s="1"/>
      <c r="F95" s="1"/>
      <c r="G95" s="1"/>
      <c r="H95" s="1"/>
      <c r="I95" s="1"/>
      <c r="J95" s="1"/>
      <c r="K95" s="1"/>
      <c r="L95" s="1"/>
    </row>
    <row r="96" spans="1:12" ht="61.5" customHeight="1" thickBot="1">
      <c r="A96" s="525" t="s">
        <v>123</v>
      </c>
      <c r="B96" s="526"/>
      <c r="C96" s="526"/>
      <c r="D96" s="526"/>
      <c r="E96" s="526"/>
      <c r="F96" s="526"/>
      <c r="G96" s="526"/>
      <c r="H96" s="526"/>
      <c r="I96" s="526"/>
      <c r="J96" s="526"/>
      <c r="K96" s="526"/>
      <c r="L96" s="527"/>
    </row>
    <row r="97" spans="1:12" ht="30.75" customHeight="1" thickBot="1">
      <c r="A97" s="522" t="s">
        <v>160</v>
      </c>
      <c r="B97" s="523"/>
      <c r="C97" s="523"/>
      <c r="D97" s="523"/>
      <c r="E97" s="523"/>
      <c r="F97" s="523"/>
      <c r="G97" s="523"/>
      <c r="H97" s="523"/>
      <c r="I97" s="523"/>
      <c r="J97" s="523"/>
      <c r="K97" s="523"/>
      <c r="L97" s="524"/>
    </row>
    <row r="98" spans="1:12" ht="125.25" customHeight="1" thickBot="1">
      <c r="A98" s="39" t="s">
        <v>0</v>
      </c>
      <c r="B98" s="140" t="s">
        <v>172</v>
      </c>
      <c r="C98" s="43" t="s">
        <v>103</v>
      </c>
      <c r="D98" s="43" t="s">
        <v>104</v>
      </c>
      <c r="E98" s="43" t="s">
        <v>48</v>
      </c>
      <c r="F98" s="43" t="s">
        <v>49</v>
      </c>
      <c r="G98" s="43" t="s">
        <v>50</v>
      </c>
      <c r="H98" s="43" t="s">
        <v>51</v>
      </c>
      <c r="I98" s="43" t="s">
        <v>52</v>
      </c>
      <c r="J98" s="43" t="s">
        <v>105</v>
      </c>
      <c r="K98" s="43" t="s">
        <v>34</v>
      </c>
      <c r="L98" s="41" t="s">
        <v>71</v>
      </c>
    </row>
    <row r="99" spans="1:12" ht="20.100000000000001" customHeight="1" thickBot="1">
      <c r="A99" s="46" t="s">
        <v>22</v>
      </c>
      <c r="B99" s="68" t="s">
        <v>83</v>
      </c>
      <c r="C99" s="68" t="s">
        <v>83</v>
      </c>
      <c r="D99" s="68" t="s">
        <v>83</v>
      </c>
      <c r="E99" s="68" t="s">
        <v>83</v>
      </c>
      <c r="F99" s="68" t="s">
        <v>83</v>
      </c>
      <c r="G99" s="68" t="s">
        <v>83</v>
      </c>
      <c r="H99" s="68" t="s">
        <v>83</v>
      </c>
      <c r="I99" s="68" t="s">
        <v>83</v>
      </c>
      <c r="J99" s="68" t="s">
        <v>83</v>
      </c>
      <c r="K99" s="68" t="s">
        <v>83</v>
      </c>
      <c r="L99" s="49" t="s">
        <v>100</v>
      </c>
    </row>
    <row r="100" spans="1:12" ht="20.100000000000001" customHeight="1" thickBot="1">
      <c r="A100" s="46" t="s">
        <v>21</v>
      </c>
      <c r="B100" s="47">
        <f>+EMPLOII3!B107</f>
        <v>75</v>
      </c>
      <c r="C100" s="48">
        <v>16.216216216216218</v>
      </c>
      <c r="D100" s="48">
        <v>22.972972972972972</v>
      </c>
      <c r="E100" s="48">
        <v>24.324324324324323</v>
      </c>
      <c r="F100" s="48">
        <v>12.162162162162161</v>
      </c>
      <c r="G100" s="48">
        <v>9.4594594594594597</v>
      </c>
      <c r="H100" s="48">
        <v>5.4054054054054053</v>
      </c>
      <c r="I100" s="48">
        <v>1.3513513513513513</v>
      </c>
      <c r="J100" s="48">
        <v>5.4054054054054053</v>
      </c>
      <c r="K100" s="48">
        <v>2.7027027027027026</v>
      </c>
      <c r="L100" s="49" t="s">
        <v>20</v>
      </c>
    </row>
    <row r="101" spans="1:12" ht="20.100000000000001" customHeight="1" thickBot="1">
      <c r="A101" s="50" t="s">
        <v>72</v>
      </c>
      <c r="B101" s="51">
        <f>+EMPLOII3!B108</f>
        <v>338</v>
      </c>
      <c r="C101" s="52">
        <v>9.1988130563798212</v>
      </c>
      <c r="D101" s="52">
        <v>27.893175074183972</v>
      </c>
      <c r="E101" s="52">
        <v>24.629080118694361</v>
      </c>
      <c r="F101" s="52">
        <v>13.649851632047477</v>
      </c>
      <c r="G101" s="52">
        <v>7.1216617210682491</v>
      </c>
      <c r="H101" s="52">
        <v>5.3412462908011866</v>
      </c>
      <c r="I101" s="52">
        <v>5.0445103857566762</v>
      </c>
      <c r="J101" s="52">
        <v>5.6379821958456979</v>
      </c>
      <c r="K101" s="52">
        <v>1.4836795252225519</v>
      </c>
      <c r="L101" s="53" t="s">
        <v>19</v>
      </c>
    </row>
    <row r="102" spans="1:12" ht="20.100000000000001" customHeight="1" thickBot="1">
      <c r="A102" s="46" t="s">
        <v>18</v>
      </c>
      <c r="B102" s="47">
        <f>+EMPLOII3!B109</f>
        <v>615</v>
      </c>
      <c r="C102" s="48">
        <v>7.0032573289902267</v>
      </c>
      <c r="D102" s="48">
        <v>26.547231270358306</v>
      </c>
      <c r="E102" s="48">
        <v>25.732899022801302</v>
      </c>
      <c r="F102" s="48">
        <v>18.241042345276874</v>
      </c>
      <c r="G102" s="48">
        <v>9.120521172638437</v>
      </c>
      <c r="H102" s="48">
        <v>4.0716612377850163</v>
      </c>
      <c r="I102" s="48">
        <v>3.9087947882736152</v>
      </c>
      <c r="J102" s="48">
        <v>3.7459283387622144</v>
      </c>
      <c r="K102" s="48">
        <v>1.6286644951140066</v>
      </c>
      <c r="L102" s="49" t="s">
        <v>17</v>
      </c>
    </row>
    <row r="103" spans="1:12" ht="20.100000000000001" customHeight="1" thickBot="1">
      <c r="A103" s="50" t="s">
        <v>16</v>
      </c>
      <c r="B103" s="51">
        <f>+EMPLOII3!B110</f>
        <v>407</v>
      </c>
      <c r="C103" s="52">
        <v>10.344827586206897</v>
      </c>
      <c r="D103" s="52">
        <v>25.123152709359601</v>
      </c>
      <c r="E103" s="52">
        <v>21.921182266009851</v>
      </c>
      <c r="F103" s="52">
        <v>15.024630541871922</v>
      </c>
      <c r="G103" s="52">
        <v>8.3743842364532028</v>
      </c>
      <c r="H103" s="52">
        <v>6.1576354679802954</v>
      </c>
      <c r="I103" s="52">
        <v>3.6945812807881775</v>
      </c>
      <c r="J103" s="52">
        <v>7.389162561576355</v>
      </c>
      <c r="K103" s="52">
        <v>1.9704433497536946</v>
      </c>
      <c r="L103" s="53" t="s">
        <v>15</v>
      </c>
    </row>
    <row r="104" spans="1:12" ht="20.100000000000001" customHeight="1" thickBot="1">
      <c r="A104" s="46" t="s">
        <v>14</v>
      </c>
      <c r="B104" s="47">
        <f>+EMPLOII3!B111</f>
        <v>495</v>
      </c>
      <c r="C104" s="48">
        <v>12.121212121212121</v>
      </c>
      <c r="D104" s="48">
        <v>25.656565656565654</v>
      </c>
      <c r="E104" s="48">
        <v>22.828282828282827</v>
      </c>
      <c r="F104" s="48">
        <v>16.363636363636363</v>
      </c>
      <c r="G104" s="48">
        <v>7.474747474747474</v>
      </c>
      <c r="H104" s="48">
        <v>4.0404040404040407</v>
      </c>
      <c r="I104" s="48">
        <v>4.4444444444444446</v>
      </c>
      <c r="J104" s="48">
        <v>5.0505050505050502</v>
      </c>
      <c r="K104" s="48">
        <v>2.0202020202020203</v>
      </c>
      <c r="L104" s="54" t="s">
        <v>13</v>
      </c>
    </row>
    <row r="105" spans="1:12" ht="20.100000000000001" customHeight="1" thickBot="1">
      <c r="A105" s="50" t="s">
        <v>12</v>
      </c>
      <c r="B105" s="66">
        <f>+EMPLOII3!B112</f>
        <v>591</v>
      </c>
      <c r="C105" s="52">
        <v>11.35593220338983</v>
      </c>
      <c r="D105" s="52">
        <v>24.237288135593221</v>
      </c>
      <c r="E105" s="52">
        <v>22.033898305084747</v>
      </c>
      <c r="F105" s="52">
        <v>13.559322033898304</v>
      </c>
      <c r="G105" s="52">
        <v>7.7966101694915242</v>
      </c>
      <c r="H105" s="52">
        <v>5.9322033898305087</v>
      </c>
      <c r="I105" s="52">
        <v>5.4237288135593218</v>
      </c>
      <c r="J105" s="52">
        <v>7.4576271186440666</v>
      </c>
      <c r="K105" s="52">
        <v>2.2033898305084745</v>
      </c>
      <c r="L105" s="55" t="s">
        <v>11</v>
      </c>
    </row>
    <row r="106" spans="1:12" s="6" customFormat="1" ht="20.100000000000001" customHeight="1" thickBot="1">
      <c r="A106" s="46" t="s">
        <v>10</v>
      </c>
      <c r="B106" s="65">
        <f>+EMPLOII3!B113</f>
        <v>459</v>
      </c>
      <c r="C106" s="48">
        <v>12.826086956521737</v>
      </c>
      <c r="D106" s="48">
        <v>21.739130434782609</v>
      </c>
      <c r="E106" s="48">
        <v>21.739130434782609</v>
      </c>
      <c r="F106" s="48">
        <v>18.913043478260871</v>
      </c>
      <c r="G106" s="48">
        <v>8.0434782608695645</v>
      </c>
      <c r="H106" s="48">
        <v>5.6521739130434785</v>
      </c>
      <c r="I106" s="48">
        <v>4.3478260869565215</v>
      </c>
      <c r="J106" s="48">
        <v>4.3478260869565215</v>
      </c>
      <c r="K106" s="48">
        <v>2.3913043478260869</v>
      </c>
      <c r="L106" s="54" t="s">
        <v>9</v>
      </c>
    </row>
    <row r="107" spans="1:12" s="19" customFormat="1" ht="20.100000000000001" customHeight="1" thickBot="1">
      <c r="A107" s="56" t="s">
        <v>5</v>
      </c>
      <c r="B107" s="57">
        <f>+EMPLOII3!B114</f>
        <v>2980</v>
      </c>
      <c r="C107" s="58">
        <v>10.551075268817204</v>
      </c>
      <c r="D107" s="58">
        <v>25.067204301075268</v>
      </c>
      <c r="E107" s="58">
        <v>23.219086021505376</v>
      </c>
      <c r="F107" s="58">
        <v>15.994623655913978</v>
      </c>
      <c r="G107" s="58">
        <v>8.0981182795698921</v>
      </c>
      <c r="H107" s="58">
        <v>5.1411290322580649</v>
      </c>
      <c r="I107" s="58">
        <v>4.4018817204301079</v>
      </c>
      <c r="J107" s="58">
        <v>5.5443548387096779</v>
      </c>
      <c r="K107" s="58">
        <v>1.98252688172043</v>
      </c>
      <c r="L107" s="59" t="s">
        <v>6</v>
      </c>
    </row>
    <row r="108" spans="1:12" s="19" customFormat="1" ht="20.100000000000001" customHeight="1" thickBot="1">
      <c r="A108" s="60" t="s">
        <v>7</v>
      </c>
      <c r="B108" s="67">
        <f>+EMPLOII3!B115</f>
        <v>104231</v>
      </c>
      <c r="C108" s="62">
        <v>13.167697093045582</v>
      </c>
      <c r="D108" s="62">
        <v>22.335931799854077</v>
      </c>
      <c r="E108" s="62">
        <v>21.905840789524213</v>
      </c>
      <c r="F108" s="62">
        <v>14.005798548442842</v>
      </c>
      <c r="G108" s="62">
        <v>8.7467839176682922</v>
      </c>
      <c r="H108" s="62">
        <v>5.4298990054145388</v>
      </c>
      <c r="I108" s="62">
        <v>4.5802772550977302</v>
      </c>
      <c r="J108" s="62">
        <v>7.1195422602818637</v>
      </c>
      <c r="K108" s="62">
        <v>2.7082293306708651</v>
      </c>
      <c r="L108" s="63" t="s">
        <v>8</v>
      </c>
    </row>
    <row r="109" spans="1:12" s="7" customFormat="1" ht="28.5" customHeight="1" thickBot="1">
      <c r="A109" s="1"/>
      <c r="B109" s="1"/>
      <c r="C109" s="1"/>
      <c r="D109" s="1"/>
      <c r="E109" s="1"/>
      <c r="F109" s="1"/>
      <c r="G109" s="1"/>
      <c r="H109" s="1"/>
      <c r="I109" s="1"/>
      <c r="J109" s="1"/>
      <c r="K109" s="1"/>
      <c r="L109" s="1"/>
    </row>
    <row r="110" spans="1:12" ht="60.75" customHeight="1" thickBot="1">
      <c r="A110" s="525" t="s">
        <v>123</v>
      </c>
      <c r="B110" s="526"/>
      <c r="C110" s="526"/>
      <c r="D110" s="526"/>
      <c r="E110" s="526"/>
      <c r="F110" s="526"/>
      <c r="G110" s="526"/>
      <c r="H110" s="526"/>
      <c r="I110" s="526"/>
      <c r="J110" s="526"/>
      <c r="K110" s="526"/>
      <c r="L110" s="527"/>
    </row>
    <row r="111" spans="1:12" ht="32.25" customHeight="1" thickBot="1">
      <c r="A111" s="523" t="s">
        <v>161</v>
      </c>
      <c r="B111" s="523"/>
      <c r="C111" s="523"/>
      <c r="D111" s="523"/>
      <c r="E111" s="523"/>
      <c r="F111" s="523"/>
      <c r="G111" s="523"/>
      <c r="H111" s="523"/>
      <c r="I111" s="523"/>
      <c r="J111" s="523"/>
      <c r="K111" s="523"/>
      <c r="L111" s="524"/>
    </row>
    <row r="112" spans="1:12" ht="124.5" customHeight="1" thickBot="1">
      <c r="A112" s="39" t="s">
        <v>0</v>
      </c>
      <c r="B112" s="140" t="s">
        <v>172</v>
      </c>
      <c r="C112" s="43" t="s">
        <v>103</v>
      </c>
      <c r="D112" s="43" t="s">
        <v>104</v>
      </c>
      <c r="E112" s="43" t="s">
        <v>48</v>
      </c>
      <c r="F112" s="43" t="s">
        <v>49</v>
      </c>
      <c r="G112" s="43" t="s">
        <v>50</v>
      </c>
      <c r="H112" s="43" t="s">
        <v>51</v>
      </c>
      <c r="I112" s="43" t="s">
        <v>52</v>
      </c>
      <c r="J112" s="43" t="s">
        <v>105</v>
      </c>
      <c r="K112" s="43" t="s">
        <v>34</v>
      </c>
      <c r="L112" s="41" t="s">
        <v>71</v>
      </c>
    </row>
    <row r="113" spans="1:12" ht="20.100000000000001" customHeight="1" thickBot="1">
      <c r="A113" s="46" t="s">
        <v>22</v>
      </c>
      <c r="B113" s="68" t="s">
        <v>83</v>
      </c>
      <c r="C113" s="68" t="s">
        <v>83</v>
      </c>
      <c r="D113" s="68" t="s">
        <v>83</v>
      </c>
      <c r="E113" s="68" t="s">
        <v>83</v>
      </c>
      <c r="F113" s="68" t="s">
        <v>83</v>
      </c>
      <c r="G113" s="68" t="s">
        <v>83</v>
      </c>
      <c r="H113" s="68" t="s">
        <v>83</v>
      </c>
      <c r="I113" s="68" t="s">
        <v>83</v>
      </c>
      <c r="J113" s="68" t="s">
        <v>83</v>
      </c>
      <c r="K113" s="68" t="s">
        <v>83</v>
      </c>
      <c r="L113" s="49" t="s">
        <v>100</v>
      </c>
    </row>
    <row r="114" spans="1:12" ht="20.100000000000001" customHeight="1" thickBot="1">
      <c r="A114" s="46" t="s">
        <v>21</v>
      </c>
      <c r="B114" s="65">
        <f>+EMPLOII3!B122</f>
        <v>47</v>
      </c>
      <c r="C114" s="48">
        <v>12.76595744680851</v>
      </c>
      <c r="D114" s="48">
        <v>40.425531914893618</v>
      </c>
      <c r="E114" s="48">
        <v>27.659574468085108</v>
      </c>
      <c r="F114" s="48">
        <v>8.5106382978723403</v>
      </c>
      <c r="G114" s="48">
        <v>4.2553191489361701</v>
      </c>
      <c r="H114" s="48">
        <v>0</v>
      </c>
      <c r="I114" s="48">
        <v>2.1276595744680851</v>
      </c>
      <c r="J114" s="48">
        <v>4.2553191489361701</v>
      </c>
      <c r="K114" s="48">
        <v>0</v>
      </c>
      <c r="L114" s="54" t="s">
        <v>20</v>
      </c>
    </row>
    <row r="115" spans="1:12" ht="20.100000000000001" customHeight="1" thickBot="1">
      <c r="A115" s="50" t="s">
        <v>72</v>
      </c>
      <c r="B115" s="66">
        <f>+EMPLOII3!B123</f>
        <v>338</v>
      </c>
      <c r="C115" s="52">
        <v>5.6213017751479288</v>
      </c>
      <c r="D115" s="52">
        <v>18.34319526627219</v>
      </c>
      <c r="E115" s="52">
        <v>33.431952662721891</v>
      </c>
      <c r="F115" s="52">
        <v>18.047337278106507</v>
      </c>
      <c r="G115" s="52">
        <v>9.4674556213017755</v>
      </c>
      <c r="H115" s="52">
        <v>7.9881656804733732</v>
      </c>
      <c r="I115" s="52">
        <v>4.7337278106508878</v>
      </c>
      <c r="J115" s="52">
        <v>2.0710059171597637</v>
      </c>
      <c r="K115" s="52">
        <v>0.29585798816568049</v>
      </c>
      <c r="L115" s="55" t="s">
        <v>19</v>
      </c>
    </row>
    <row r="116" spans="1:12" ht="20.100000000000001" customHeight="1" thickBot="1">
      <c r="A116" s="46" t="s">
        <v>18</v>
      </c>
      <c r="B116" s="65">
        <f>+EMPLOII3!B124</f>
        <v>429</v>
      </c>
      <c r="C116" s="48">
        <v>6.557377049180328</v>
      </c>
      <c r="D116" s="48">
        <v>25.995316159250585</v>
      </c>
      <c r="E116" s="48">
        <v>30.913348946135834</v>
      </c>
      <c r="F116" s="48">
        <v>19.437939110070257</v>
      </c>
      <c r="G116" s="48">
        <v>10.304449648711945</v>
      </c>
      <c r="H116" s="48">
        <v>2.5761124121779861</v>
      </c>
      <c r="I116" s="48">
        <v>1.639344262295082</v>
      </c>
      <c r="J116" s="48">
        <v>2.5761124121779861</v>
      </c>
      <c r="K116" s="48">
        <v>0</v>
      </c>
      <c r="L116" s="54" t="s">
        <v>17</v>
      </c>
    </row>
    <row r="117" spans="1:12" ht="20.100000000000001" customHeight="1" thickBot="1">
      <c r="A117" s="50" t="s">
        <v>16</v>
      </c>
      <c r="B117" s="66">
        <f>+EMPLOII3!B125</f>
        <v>298</v>
      </c>
      <c r="C117" s="52">
        <v>10.437710437710438</v>
      </c>
      <c r="D117" s="52">
        <v>23.232323232323232</v>
      </c>
      <c r="E117" s="52">
        <v>27.609427609427613</v>
      </c>
      <c r="F117" s="52">
        <v>18.518518518518519</v>
      </c>
      <c r="G117" s="52">
        <v>7.4074074074074066</v>
      </c>
      <c r="H117" s="52">
        <v>2.6936026936026938</v>
      </c>
      <c r="I117" s="52">
        <v>4.3771043771043772</v>
      </c>
      <c r="J117" s="52">
        <v>5.0505050505050502</v>
      </c>
      <c r="K117" s="52">
        <v>0.67340067340067344</v>
      </c>
      <c r="L117" s="55" t="s">
        <v>15</v>
      </c>
    </row>
    <row r="118" spans="1:12" ht="20.100000000000001" customHeight="1" thickBot="1">
      <c r="A118" s="46" t="s">
        <v>14</v>
      </c>
      <c r="B118" s="65">
        <f>+EMPLOII3!B126</f>
        <v>334</v>
      </c>
      <c r="C118" s="48">
        <v>10.179640718562874</v>
      </c>
      <c r="D118" s="48">
        <v>23.652694610778443</v>
      </c>
      <c r="E118" s="48">
        <v>29.640718562874252</v>
      </c>
      <c r="F118" s="48">
        <v>20.059880239520957</v>
      </c>
      <c r="G118" s="48">
        <v>7.7844311377245514</v>
      </c>
      <c r="H118" s="48">
        <v>3.8922155688622757</v>
      </c>
      <c r="I118" s="48">
        <v>2.0958083832335328</v>
      </c>
      <c r="J118" s="48">
        <v>2.3952095808383231</v>
      </c>
      <c r="K118" s="48">
        <v>0.29940119760479039</v>
      </c>
      <c r="L118" s="54" t="s">
        <v>13</v>
      </c>
    </row>
    <row r="119" spans="1:12" ht="20.100000000000001" customHeight="1" thickBot="1">
      <c r="A119" s="50" t="s">
        <v>12</v>
      </c>
      <c r="B119" s="66">
        <f>+EMPLOII3!B127</f>
        <v>452</v>
      </c>
      <c r="C119" s="52">
        <v>9.0909090909090917</v>
      </c>
      <c r="D119" s="52">
        <v>21.72949002217295</v>
      </c>
      <c r="E119" s="52">
        <v>26.164079822616408</v>
      </c>
      <c r="F119" s="52">
        <v>17.96008869179601</v>
      </c>
      <c r="G119" s="52">
        <v>8.8691796008869179</v>
      </c>
      <c r="H119" s="52">
        <v>5.9866962305986693</v>
      </c>
      <c r="I119" s="52">
        <v>4.2128603104212861</v>
      </c>
      <c r="J119" s="52">
        <v>4.8780487804878048</v>
      </c>
      <c r="K119" s="52">
        <v>1.1086474501108647</v>
      </c>
      <c r="L119" s="55" t="s">
        <v>11</v>
      </c>
    </row>
    <row r="120" spans="1:12" ht="20.100000000000001" customHeight="1" thickBot="1">
      <c r="A120" s="46" t="s">
        <v>10</v>
      </c>
      <c r="B120" s="65">
        <f>+EMPLOII3!B128</f>
        <v>250</v>
      </c>
      <c r="C120" s="48">
        <v>6.8000000000000007</v>
      </c>
      <c r="D120" s="48">
        <v>26.400000000000002</v>
      </c>
      <c r="E120" s="48">
        <v>30</v>
      </c>
      <c r="F120" s="48">
        <v>19.600000000000001</v>
      </c>
      <c r="G120" s="48">
        <v>9.6</v>
      </c>
      <c r="H120" s="48">
        <v>3.2</v>
      </c>
      <c r="I120" s="48">
        <v>1.2</v>
      </c>
      <c r="J120" s="48">
        <v>3.2</v>
      </c>
      <c r="K120" s="48">
        <v>0</v>
      </c>
      <c r="L120" s="54" t="s">
        <v>9</v>
      </c>
    </row>
    <row r="121" spans="1:12" ht="20.100000000000001" customHeight="1" thickBot="1">
      <c r="A121" s="56" t="s">
        <v>5</v>
      </c>
      <c r="B121" s="57">
        <f>+EMPLOII3!B129</f>
        <v>2148</v>
      </c>
      <c r="C121" s="58">
        <v>8.2089552238805972</v>
      </c>
      <c r="D121" s="58">
        <v>23.507462686567163</v>
      </c>
      <c r="E121" s="58">
        <v>29.477611940298509</v>
      </c>
      <c r="F121" s="58">
        <v>18.656716417910449</v>
      </c>
      <c r="G121" s="58">
        <v>8.8619402985074629</v>
      </c>
      <c r="H121" s="58">
        <v>4.3843283582089549</v>
      </c>
      <c r="I121" s="58">
        <v>3.0783582089552239</v>
      </c>
      <c r="J121" s="58">
        <v>3.4048507462686568</v>
      </c>
      <c r="K121" s="58">
        <v>0.41977611940298509</v>
      </c>
      <c r="L121" s="59" t="s">
        <v>6</v>
      </c>
    </row>
    <row r="122" spans="1:12" ht="20.100000000000001" customHeight="1" thickBot="1">
      <c r="A122" s="60" t="s">
        <v>7</v>
      </c>
      <c r="B122" s="67">
        <f>+EMPLOII3!B130</f>
        <v>67820</v>
      </c>
      <c r="C122" s="62">
        <v>10.063013739061139</v>
      </c>
      <c r="D122" s="62">
        <v>22.875315437628203</v>
      </c>
      <c r="E122" s="62">
        <v>30.608148989861728</v>
      </c>
      <c r="F122" s="62">
        <v>17.407729882089047</v>
      </c>
      <c r="G122" s="62">
        <v>8.4382332541357385</v>
      </c>
      <c r="H122" s="62">
        <v>4.3312722282071334</v>
      </c>
      <c r="I122" s="62">
        <v>2.7551908858816758</v>
      </c>
      <c r="J122" s="62">
        <v>2.5899089473606542</v>
      </c>
      <c r="K122" s="62">
        <v>0.9311866357746853</v>
      </c>
      <c r="L122" s="63" t="s">
        <v>8</v>
      </c>
    </row>
    <row r="123" spans="1:12" ht="21.95" customHeight="1">
      <c r="A123" s="1"/>
      <c r="B123" s="1"/>
      <c r="C123" s="1"/>
      <c r="D123" s="1"/>
      <c r="E123" s="1"/>
      <c r="F123" s="1"/>
      <c r="G123" s="1"/>
      <c r="H123" s="1"/>
      <c r="I123" s="1"/>
      <c r="J123" s="1"/>
      <c r="K123" s="1"/>
      <c r="L123" s="1"/>
    </row>
    <row r="124" spans="1:12" ht="21.95" customHeight="1">
      <c r="A124" s="1"/>
      <c r="B124" s="1"/>
      <c r="C124" s="1"/>
      <c r="D124" s="1"/>
      <c r="E124" s="1"/>
      <c r="F124" s="1"/>
      <c r="G124" s="1"/>
      <c r="H124" s="1"/>
      <c r="I124" s="1"/>
      <c r="J124" s="1"/>
      <c r="K124" s="1"/>
      <c r="L124" s="1"/>
    </row>
    <row r="125" spans="1:12" ht="21.95" customHeight="1">
      <c r="A125" s="1"/>
      <c r="B125" s="1"/>
      <c r="C125" s="1"/>
      <c r="D125" s="1"/>
      <c r="E125" s="1"/>
      <c r="F125" s="1"/>
      <c r="G125" s="1"/>
      <c r="H125" s="1"/>
      <c r="I125" s="1"/>
      <c r="J125" s="1"/>
      <c r="K125" s="1"/>
      <c r="L125" s="1"/>
    </row>
    <row r="126" spans="1:12" ht="21.95" customHeight="1">
      <c r="A126" s="1"/>
      <c r="B126" s="1"/>
      <c r="C126" s="1"/>
      <c r="D126" s="1"/>
      <c r="E126" s="1"/>
      <c r="F126" s="1"/>
      <c r="G126" s="1"/>
      <c r="H126" s="1"/>
      <c r="I126" s="1"/>
      <c r="J126" s="1"/>
      <c r="K126" s="1"/>
      <c r="L126" s="1"/>
    </row>
    <row r="127" spans="1:12" ht="21.95" customHeight="1">
      <c r="A127" s="1"/>
      <c r="B127" s="1"/>
      <c r="C127" s="1"/>
      <c r="D127" s="1"/>
      <c r="E127" s="1"/>
      <c r="F127" s="1"/>
      <c r="G127" s="1"/>
      <c r="H127" s="1"/>
      <c r="I127" s="1"/>
      <c r="J127" s="1"/>
      <c r="K127" s="1"/>
      <c r="L127" s="1"/>
    </row>
    <row r="128" spans="1:12" ht="21.95" customHeight="1">
      <c r="A128" s="1"/>
      <c r="B128" s="1"/>
      <c r="C128" s="1"/>
      <c r="D128" s="1"/>
      <c r="E128" s="1"/>
      <c r="F128" s="1"/>
      <c r="G128" s="1"/>
      <c r="H128" s="1"/>
      <c r="I128" s="1"/>
      <c r="J128" s="1"/>
      <c r="K128" s="1"/>
      <c r="L128" s="1"/>
    </row>
    <row r="129" spans="1:12" ht="21.95" customHeight="1">
      <c r="A129" s="1"/>
      <c r="B129" s="1"/>
      <c r="C129" s="1"/>
      <c r="D129" s="1"/>
      <c r="E129" s="1"/>
      <c r="F129" s="1"/>
      <c r="G129" s="1"/>
      <c r="H129" s="1"/>
      <c r="I129" s="1"/>
      <c r="J129" s="1"/>
      <c r="K129" s="1"/>
      <c r="L129" s="1"/>
    </row>
    <row r="130" spans="1:12" ht="21.95" customHeight="1">
      <c r="A130" s="1"/>
      <c r="B130" s="1"/>
      <c r="C130" s="1"/>
      <c r="D130" s="1"/>
      <c r="E130" s="1"/>
      <c r="F130" s="1"/>
      <c r="G130" s="1"/>
      <c r="H130" s="1"/>
      <c r="I130" s="1"/>
      <c r="J130" s="1"/>
      <c r="K130" s="1"/>
      <c r="L130" s="1"/>
    </row>
    <row r="131" spans="1:12" ht="21.95" customHeight="1">
      <c r="A131" s="1"/>
      <c r="B131" s="1"/>
      <c r="C131" s="1"/>
      <c r="D131" s="1"/>
      <c r="E131" s="1"/>
      <c r="F131" s="1"/>
      <c r="G131" s="1"/>
      <c r="H131" s="1"/>
      <c r="I131" s="1"/>
      <c r="J131" s="1"/>
      <c r="K131" s="1"/>
      <c r="L131" s="1"/>
    </row>
    <row r="132" spans="1:12" ht="21.95" customHeight="1">
      <c r="A132" s="1"/>
      <c r="B132" s="1"/>
      <c r="C132" s="1"/>
      <c r="D132" s="1"/>
      <c r="E132" s="1"/>
      <c r="F132" s="1"/>
      <c r="G132" s="1"/>
      <c r="H132" s="1"/>
      <c r="I132" s="1"/>
      <c r="J132" s="1"/>
      <c r="K132" s="1"/>
      <c r="L132" s="1"/>
    </row>
    <row r="133" spans="1:12" ht="21.95" customHeight="1">
      <c r="A133" s="1"/>
      <c r="B133" s="1"/>
      <c r="C133" s="1"/>
      <c r="D133" s="1"/>
      <c r="E133" s="1"/>
      <c r="F133" s="1"/>
      <c r="G133" s="1"/>
      <c r="H133" s="1"/>
      <c r="I133" s="1"/>
      <c r="J133" s="1"/>
      <c r="K133" s="1"/>
      <c r="L133" s="1"/>
    </row>
    <row r="134" spans="1:12" ht="21.95" customHeight="1">
      <c r="A134" s="1"/>
      <c r="B134" s="1"/>
      <c r="C134" s="1"/>
      <c r="D134" s="1"/>
      <c r="E134" s="1"/>
      <c r="F134" s="1"/>
      <c r="G134" s="1"/>
      <c r="H134" s="1"/>
      <c r="I134" s="1"/>
      <c r="J134" s="1"/>
      <c r="K134" s="1"/>
      <c r="L134" s="1"/>
    </row>
    <row r="135" spans="1:12" ht="21.95" customHeight="1">
      <c r="A135" s="1"/>
      <c r="B135" s="1"/>
      <c r="C135" s="1"/>
      <c r="D135" s="1"/>
      <c r="E135" s="1"/>
      <c r="F135" s="1"/>
      <c r="G135" s="1"/>
      <c r="H135" s="1"/>
      <c r="I135" s="1"/>
      <c r="J135" s="1"/>
      <c r="K135" s="1"/>
      <c r="L135" s="1"/>
    </row>
    <row r="136" spans="1:12" ht="21.95" customHeight="1">
      <c r="A136" s="1"/>
      <c r="B136" s="1"/>
      <c r="C136" s="1"/>
      <c r="D136" s="1"/>
      <c r="E136" s="1"/>
      <c r="F136" s="1"/>
      <c r="G136" s="1"/>
      <c r="H136" s="1"/>
      <c r="I136" s="1"/>
      <c r="J136" s="1"/>
      <c r="K136" s="1"/>
      <c r="L136" s="1"/>
    </row>
    <row r="137" spans="1:12" ht="21.95" customHeight="1">
      <c r="A137" s="1"/>
      <c r="B137" s="1"/>
      <c r="C137" s="1"/>
      <c r="D137" s="1"/>
      <c r="E137" s="1"/>
      <c r="F137" s="1"/>
      <c r="G137" s="1"/>
      <c r="H137" s="1"/>
      <c r="I137" s="1"/>
      <c r="J137" s="1"/>
      <c r="K137" s="1"/>
      <c r="L137" s="1"/>
    </row>
    <row r="138" spans="1:12" ht="21.95" customHeight="1">
      <c r="A138" s="1"/>
      <c r="B138" s="1"/>
      <c r="C138" s="1"/>
      <c r="D138" s="1"/>
      <c r="E138" s="1"/>
      <c r="F138" s="1"/>
      <c r="G138" s="1"/>
      <c r="H138" s="1"/>
      <c r="I138" s="1"/>
      <c r="J138" s="1"/>
      <c r="K138" s="1"/>
      <c r="L138" s="1"/>
    </row>
    <row r="139" spans="1:12" ht="15">
      <c r="A139" s="1"/>
      <c r="B139" s="1"/>
      <c r="C139" s="1"/>
      <c r="D139" s="1"/>
      <c r="E139" s="1"/>
      <c r="F139" s="1"/>
      <c r="G139" s="1"/>
      <c r="H139" s="1"/>
      <c r="I139" s="1"/>
      <c r="J139" s="1"/>
      <c r="K139" s="1"/>
      <c r="L139" s="1"/>
    </row>
    <row r="140" spans="1:12" ht="15">
      <c r="A140" s="1"/>
      <c r="B140" s="1"/>
      <c r="C140" s="1"/>
      <c r="D140" s="1"/>
      <c r="E140" s="1"/>
      <c r="F140" s="1"/>
      <c r="G140" s="1"/>
      <c r="H140" s="1"/>
      <c r="I140" s="1"/>
      <c r="J140" s="1"/>
      <c r="K140" s="1"/>
      <c r="L140" s="1"/>
    </row>
    <row r="141" spans="1:12" ht="15">
      <c r="A141" s="1"/>
      <c r="B141" s="1"/>
      <c r="C141" s="1"/>
      <c r="D141" s="1"/>
      <c r="E141" s="1"/>
      <c r="F141" s="1"/>
      <c r="G141" s="1"/>
      <c r="H141" s="1"/>
      <c r="I141" s="1"/>
      <c r="J141" s="1"/>
      <c r="K141" s="1"/>
      <c r="L141" s="1"/>
    </row>
  </sheetData>
  <mergeCells count="18">
    <mergeCell ref="A1:L1"/>
    <mergeCell ref="A2:L2"/>
    <mergeCell ref="A42:L42"/>
    <mergeCell ref="A43:L43"/>
    <mergeCell ref="A55:L55"/>
    <mergeCell ref="A29:L29"/>
    <mergeCell ref="A97:L97"/>
    <mergeCell ref="A110:L110"/>
    <mergeCell ref="A111:L111"/>
    <mergeCell ref="A15:L15"/>
    <mergeCell ref="A16:L16"/>
    <mergeCell ref="A28:L28"/>
    <mergeCell ref="A96:L96"/>
    <mergeCell ref="A56:L56"/>
    <mergeCell ref="A69:L69"/>
    <mergeCell ref="A70:L70"/>
    <mergeCell ref="A82:L82"/>
    <mergeCell ref="A83:L83"/>
  </mergeCells>
  <printOptions horizontalCentered="1" verticalCentered="1"/>
  <pageMargins left="0.19685039370078741" right="0.19685039370078741" top="0.39370078740157483" bottom="0.39370078740157483" header="0.19685039370078741" footer="0"/>
  <pageSetup paperSize="9" scale="65" firstPageNumber="49" orientation="landscape" useFirstPageNumber="1" r:id="rId1"/>
  <headerFooter>
    <oddHeader>&amp;L&amp;"Times New Roman,Gras"&amp;20&amp;K05-023Gouvernorat Manouba&amp;R&amp;"Times New Roman,Gras"&amp;20&amp;K05-023ولاية منوبة</oddHeader>
    <oddFooter>&amp;L  &amp;"Times New Roman,Gras"&amp;18&amp;K05-022Statistique Tunisie /RGPH 2014&amp;C&amp;"Times New Roman,Gras"&amp;18&amp;K05-022&amp;P&amp;R  &amp;"Times New Roman,Gras"&amp;18&amp;K05-022إحصائيات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9"/>
  <sheetViews>
    <sheetView view="pageBreakPreview" zoomScale="62" zoomScaleNormal="70" zoomScaleSheetLayoutView="62" workbookViewId="0">
      <selection activeCell="N505" sqref="N505"/>
    </sheetView>
  </sheetViews>
  <sheetFormatPr baseColWidth="10" defaultColWidth="10.7109375" defaultRowHeight="15" customHeight="1"/>
  <cols>
    <col min="1" max="1" width="21.28515625" style="175" customWidth="1"/>
    <col min="2" max="2" width="31.42578125" style="354" customWidth="1"/>
    <col min="3" max="3" width="34.5703125" style="354" customWidth="1"/>
    <col min="4" max="4" width="26.5703125" style="354" customWidth="1"/>
    <col min="5" max="5" width="25.42578125" style="354" customWidth="1"/>
    <col min="6" max="6" width="22.85546875" style="354" customWidth="1"/>
    <col min="7" max="7" width="22.5703125" style="354" customWidth="1"/>
    <col min="8" max="8" width="20" style="354" customWidth="1"/>
    <col min="9" max="9" width="25.28515625" style="174" customWidth="1"/>
    <col min="10" max="16384" width="10.7109375" style="176"/>
  </cols>
  <sheetData>
    <row r="1" spans="2:8" ht="20.100000000000001" customHeight="1">
      <c r="B1" s="173"/>
      <c r="C1" s="173"/>
      <c r="D1" s="173"/>
      <c r="E1" s="173"/>
      <c r="F1" s="173"/>
      <c r="G1" s="173"/>
      <c r="H1" s="173"/>
    </row>
    <row r="2" spans="2:8" ht="20.100000000000001" customHeight="1">
      <c r="B2" s="173"/>
      <c r="C2" s="173"/>
      <c r="D2" s="173"/>
      <c r="E2" s="173"/>
      <c r="F2" s="173"/>
      <c r="G2" s="173"/>
      <c r="H2" s="173"/>
    </row>
    <row r="3" spans="2:8" ht="20.100000000000001" customHeight="1">
      <c r="B3" s="173"/>
      <c r="C3" s="173"/>
      <c r="D3" s="173"/>
      <c r="E3" s="173"/>
      <c r="F3" s="173"/>
      <c r="G3" s="173"/>
      <c r="H3" s="173"/>
    </row>
    <row r="4" spans="2:8" ht="20.100000000000001" customHeight="1">
      <c r="B4" s="173"/>
      <c r="C4" s="173"/>
      <c r="D4" s="173"/>
      <c r="E4" s="173"/>
      <c r="F4" s="173"/>
      <c r="G4" s="173"/>
      <c r="H4" s="173"/>
    </row>
    <row r="5" spans="2:8" ht="20.100000000000001" customHeight="1">
      <c r="B5" s="173"/>
      <c r="C5" s="173"/>
      <c r="D5" s="173"/>
      <c r="E5" s="173"/>
      <c r="F5" s="173"/>
      <c r="G5" s="173"/>
      <c r="H5" s="173"/>
    </row>
    <row r="6" spans="2:8" ht="20.100000000000001" customHeight="1">
      <c r="B6" s="173"/>
      <c r="C6" s="173"/>
      <c r="D6" s="173"/>
      <c r="E6" s="173"/>
      <c r="F6" s="173"/>
      <c r="G6" s="173"/>
      <c r="H6" s="173"/>
    </row>
    <row r="7" spans="2:8" ht="20.100000000000001" customHeight="1">
      <c r="B7" s="173"/>
      <c r="C7" s="173"/>
      <c r="D7" s="173"/>
      <c r="E7" s="173"/>
      <c r="F7" s="173"/>
      <c r="G7" s="173"/>
      <c r="H7" s="173"/>
    </row>
    <row r="8" spans="2:8" ht="20.100000000000001" customHeight="1">
      <c r="B8" s="173"/>
      <c r="C8" s="173"/>
      <c r="D8" s="173"/>
      <c r="E8" s="173"/>
      <c r="F8" s="173"/>
      <c r="G8" s="173"/>
      <c r="H8" s="173"/>
    </row>
    <row r="9" spans="2:8" ht="20.100000000000001" customHeight="1">
      <c r="B9" s="173"/>
      <c r="C9" s="173"/>
      <c r="D9" s="173"/>
      <c r="E9" s="173"/>
      <c r="F9" s="173"/>
      <c r="G9" s="173"/>
      <c r="H9" s="173"/>
    </row>
    <row r="10" spans="2:8" ht="20.100000000000001" customHeight="1">
      <c r="B10" s="173"/>
      <c r="C10" s="173"/>
      <c r="D10" s="173"/>
      <c r="E10" s="173"/>
      <c r="F10" s="173"/>
      <c r="G10" s="173"/>
      <c r="H10" s="173"/>
    </row>
    <row r="11" spans="2:8" ht="20.100000000000001" customHeight="1">
      <c r="B11" s="173"/>
      <c r="C11" s="173"/>
      <c r="D11" s="173"/>
      <c r="E11" s="173"/>
      <c r="F11" s="173"/>
      <c r="G11" s="173"/>
      <c r="H11" s="173"/>
    </row>
    <row r="12" spans="2:8" ht="20.100000000000001" customHeight="1">
      <c r="B12" s="173"/>
      <c r="C12" s="173"/>
      <c r="D12" s="173"/>
      <c r="E12" s="173"/>
      <c r="F12" s="173"/>
      <c r="G12" s="173"/>
      <c r="H12" s="173"/>
    </row>
    <row r="13" spans="2:8" ht="20.100000000000001" customHeight="1">
      <c r="B13" s="173"/>
      <c r="C13" s="173"/>
      <c r="D13" s="173"/>
      <c r="E13" s="173"/>
      <c r="F13" s="173"/>
      <c r="G13" s="173"/>
      <c r="H13" s="173"/>
    </row>
    <row r="14" spans="2:8" ht="20.100000000000001" customHeight="1">
      <c r="B14" s="173"/>
      <c r="C14" s="173"/>
      <c r="D14" s="173"/>
      <c r="E14" s="173"/>
      <c r="F14" s="173"/>
      <c r="G14" s="173"/>
      <c r="H14" s="173"/>
    </row>
    <row r="15" spans="2:8" ht="20.100000000000001" customHeight="1">
      <c r="B15" s="173"/>
      <c r="C15" s="173"/>
      <c r="D15" s="173"/>
      <c r="E15" s="173"/>
      <c r="F15" s="173"/>
      <c r="G15" s="173"/>
      <c r="H15" s="173"/>
    </row>
    <row r="16" spans="2:8" ht="20.100000000000001" customHeight="1">
      <c r="B16" s="173"/>
      <c r="C16" s="173"/>
      <c r="D16" s="173"/>
      <c r="E16" s="173"/>
      <c r="F16" s="173"/>
      <c r="G16" s="173"/>
      <c r="H16" s="173"/>
    </row>
    <row r="17" spans="1:9" ht="20.100000000000001" customHeight="1">
      <c r="B17" s="173"/>
      <c r="C17" s="173"/>
      <c r="D17" s="173"/>
      <c r="E17" s="173"/>
      <c r="F17" s="173"/>
      <c r="G17" s="173"/>
      <c r="H17" s="173"/>
    </row>
    <row r="18" spans="1:9" ht="20.100000000000001" customHeight="1">
      <c r="B18" s="173"/>
      <c r="C18" s="173"/>
      <c r="D18" s="173"/>
      <c r="E18" s="173"/>
      <c r="F18" s="173"/>
      <c r="G18" s="173"/>
      <c r="H18" s="173"/>
    </row>
    <row r="19" spans="1:9" ht="117.75" customHeight="1">
      <c r="A19" s="580" t="s">
        <v>173</v>
      </c>
      <c r="B19" s="581"/>
      <c r="C19" s="581"/>
      <c r="D19" s="581"/>
      <c r="E19" s="581"/>
      <c r="F19" s="581"/>
      <c r="G19" s="581"/>
      <c r="H19" s="581"/>
      <c r="I19" s="581"/>
    </row>
    <row r="20" spans="1:9" ht="20.100000000000001" customHeight="1">
      <c r="B20" s="173"/>
      <c r="C20" s="173"/>
      <c r="D20" s="173"/>
      <c r="E20" s="173"/>
      <c r="F20" s="173"/>
      <c r="G20" s="173"/>
      <c r="H20" s="173"/>
    </row>
    <row r="21" spans="1:9" ht="20.100000000000001" customHeight="1">
      <c r="B21" s="173"/>
      <c r="C21" s="173"/>
      <c r="D21" s="173"/>
      <c r="E21" s="173"/>
      <c r="F21" s="173"/>
      <c r="G21" s="173"/>
      <c r="H21" s="173"/>
    </row>
    <row r="22" spans="1:9" ht="20.100000000000001" customHeight="1">
      <c r="B22" s="173"/>
      <c r="C22" s="173"/>
      <c r="D22" s="173"/>
      <c r="E22" s="173"/>
      <c r="F22" s="173"/>
      <c r="G22" s="173"/>
      <c r="H22" s="173"/>
    </row>
    <row r="23" spans="1:9" ht="20.100000000000001" customHeight="1">
      <c r="B23" s="173"/>
      <c r="C23" s="173"/>
      <c r="D23" s="173"/>
      <c r="E23" s="173"/>
      <c r="F23" s="173"/>
      <c r="G23" s="173"/>
      <c r="H23" s="173"/>
    </row>
    <row r="24" spans="1:9" ht="20.100000000000001" customHeight="1">
      <c r="B24" s="173"/>
      <c r="C24" s="173"/>
      <c r="D24" s="173"/>
      <c r="E24" s="173"/>
      <c r="F24" s="173"/>
      <c r="G24" s="173"/>
      <c r="H24" s="173"/>
    </row>
    <row r="25" spans="1:9" ht="20.100000000000001" customHeight="1">
      <c r="B25" s="173"/>
      <c r="C25" s="173"/>
      <c r="D25" s="173"/>
      <c r="E25" s="173"/>
      <c r="F25" s="173"/>
      <c r="G25" s="173"/>
      <c r="H25" s="173"/>
    </row>
    <row r="26" spans="1:9" ht="20.100000000000001" customHeight="1">
      <c r="B26" s="173"/>
      <c r="C26" s="173"/>
      <c r="D26" s="173"/>
      <c r="E26" s="173"/>
      <c r="F26" s="173"/>
      <c r="G26" s="173"/>
      <c r="H26" s="173"/>
    </row>
    <row r="27" spans="1:9" ht="20.100000000000001" customHeight="1">
      <c r="B27" s="173"/>
      <c r="C27" s="173"/>
      <c r="D27" s="173"/>
      <c r="E27" s="173"/>
      <c r="F27" s="173"/>
      <c r="G27" s="173"/>
      <c r="H27" s="173"/>
    </row>
    <row r="28" spans="1:9" ht="20.100000000000001" customHeight="1">
      <c r="B28" s="173"/>
      <c r="C28" s="173"/>
      <c r="D28" s="173"/>
      <c r="E28" s="173"/>
      <c r="F28" s="173"/>
      <c r="G28" s="173"/>
      <c r="H28" s="173"/>
    </row>
    <row r="29" spans="1:9" ht="20.100000000000001" customHeight="1">
      <c r="B29" s="173"/>
      <c r="C29" s="173"/>
      <c r="D29" s="173"/>
      <c r="E29" s="173"/>
      <c r="F29" s="173"/>
      <c r="G29" s="173"/>
      <c r="H29" s="173"/>
    </row>
    <row r="30" spans="1:9" ht="20.100000000000001" customHeight="1">
      <c r="B30" s="173"/>
      <c r="C30" s="173"/>
      <c r="D30" s="173"/>
      <c r="E30" s="173"/>
      <c r="F30" s="173"/>
      <c r="G30" s="173"/>
      <c r="H30" s="173"/>
    </row>
    <row r="31" spans="1:9" ht="20.100000000000001" customHeight="1">
      <c r="B31" s="173"/>
      <c r="C31" s="173"/>
      <c r="D31" s="173"/>
      <c r="E31" s="173"/>
      <c r="F31" s="173"/>
      <c r="G31" s="173"/>
      <c r="H31" s="173"/>
    </row>
    <row r="32" spans="1:9" ht="20.100000000000001" customHeight="1">
      <c r="B32" s="173"/>
      <c r="C32" s="173"/>
      <c r="D32" s="173"/>
      <c r="E32" s="173"/>
      <c r="F32" s="173"/>
      <c r="G32" s="173"/>
      <c r="H32" s="173"/>
    </row>
    <row r="33" spans="2:8" ht="20.100000000000001" customHeight="1">
      <c r="B33" s="173"/>
      <c r="C33" s="173"/>
      <c r="D33" s="173"/>
      <c r="E33" s="173"/>
      <c r="F33" s="173"/>
      <c r="G33" s="173"/>
      <c r="H33" s="173"/>
    </row>
    <row r="34" spans="2:8" ht="20.100000000000001" customHeight="1">
      <c r="B34" s="173"/>
      <c r="C34" s="173"/>
      <c r="D34" s="173"/>
      <c r="E34" s="173"/>
      <c r="F34" s="173"/>
      <c r="G34" s="173"/>
      <c r="H34" s="173"/>
    </row>
    <row r="35" spans="2:8" ht="20.100000000000001" customHeight="1">
      <c r="B35" s="173"/>
      <c r="C35" s="173"/>
      <c r="D35" s="173"/>
      <c r="E35" s="173"/>
      <c r="F35" s="173"/>
      <c r="G35" s="173"/>
      <c r="H35" s="173"/>
    </row>
    <row r="36" spans="2:8" ht="20.100000000000001" customHeight="1">
      <c r="B36" s="173"/>
      <c r="C36" s="173"/>
      <c r="D36" s="173"/>
      <c r="E36" s="173"/>
      <c r="F36" s="173"/>
      <c r="G36" s="173"/>
      <c r="H36" s="173"/>
    </row>
    <row r="37" spans="2:8" ht="20.100000000000001" customHeight="1">
      <c r="B37" s="173"/>
      <c r="C37" s="173"/>
      <c r="D37" s="173"/>
      <c r="E37" s="173"/>
      <c r="F37" s="173"/>
      <c r="G37" s="173"/>
      <c r="H37" s="173"/>
    </row>
    <row r="38" spans="2:8" ht="20.100000000000001" customHeight="1">
      <c r="B38" s="173"/>
      <c r="C38" s="173"/>
      <c r="D38" s="173"/>
      <c r="E38" s="173"/>
      <c r="F38" s="173"/>
      <c r="G38" s="173"/>
      <c r="H38" s="173"/>
    </row>
    <row r="39" spans="2:8" ht="20.100000000000001" customHeight="1">
      <c r="B39" s="173"/>
      <c r="C39" s="173"/>
      <c r="D39" s="173"/>
      <c r="E39" s="173"/>
      <c r="F39" s="173"/>
      <c r="G39" s="173"/>
      <c r="H39" s="173"/>
    </row>
    <row r="40" spans="2:8" ht="20.100000000000001" customHeight="1">
      <c r="B40" s="173"/>
      <c r="C40" s="173"/>
      <c r="D40" s="173"/>
      <c r="E40" s="173"/>
      <c r="F40" s="173"/>
      <c r="G40" s="173"/>
      <c r="H40" s="173"/>
    </row>
    <row r="41" spans="2:8" ht="20.100000000000001" customHeight="1">
      <c r="B41" s="173"/>
      <c r="C41" s="173"/>
      <c r="D41" s="173"/>
      <c r="E41" s="173"/>
      <c r="F41" s="173"/>
      <c r="G41" s="173"/>
      <c r="H41" s="173"/>
    </row>
    <row r="42" spans="2:8" ht="20.100000000000001" customHeight="1">
      <c r="B42" s="173"/>
      <c r="C42" s="173"/>
      <c r="D42" s="173"/>
      <c r="E42" s="173"/>
      <c r="F42" s="173"/>
      <c r="G42" s="173"/>
      <c r="H42" s="173"/>
    </row>
    <row r="43" spans="2:8" ht="20.100000000000001" customHeight="1">
      <c r="B43" s="173"/>
      <c r="C43" s="173"/>
      <c r="D43" s="173"/>
      <c r="E43" s="173"/>
      <c r="F43" s="173"/>
      <c r="G43" s="173"/>
      <c r="H43" s="173"/>
    </row>
    <row r="44" spans="2:8" ht="20.100000000000001" customHeight="1">
      <c r="B44" s="173"/>
      <c r="C44" s="173"/>
      <c r="D44" s="173"/>
      <c r="E44" s="173"/>
      <c r="F44" s="173"/>
      <c r="G44" s="173"/>
      <c r="H44" s="173"/>
    </row>
    <row r="45" spans="2:8" ht="20.100000000000001" customHeight="1">
      <c r="B45" s="173"/>
      <c r="C45" s="173"/>
      <c r="D45" s="173"/>
      <c r="E45" s="173"/>
      <c r="F45" s="173"/>
      <c r="G45" s="173"/>
      <c r="H45" s="173"/>
    </row>
    <row r="46" spans="2:8" ht="20.100000000000001" customHeight="1">
      <c r="B46" s="173"/>
      <c r="C46" s="173"/>
      <c r="D46" s="173"/>
      <c r="E46" s="173"/>
      <c r="F46" s="173"/>
      <c r="G46" s="173"/>
      <c r="H46" s="173"/>
    </row>
    <row r="47" spans="2:8" ht="20.100000000000001" customHeight="1">
      <c r="B47" s="173"/>
      <c r="C47" s="173"/>
      <c r="D47" s="173"/>
      <c r="E47" s="173"/>
      <c r="F47" s="173"/>
      <c r="G47" s="173"/>
      <c r="H47" s="173"/>
    </row>
    <row r="48" spans="2:8" ht="20.100000000000001" customHeight="1">
      <c r="B48" s="173"/>
      <c r="C48" s="173"/>
      <c r="D48" s="173"/>
      <c r="E48" s="173"/>
      <c r="F48" s="173"/>
      <c r="G48" s="173"/>
      <c r="H48" s="173"/>
    </row>
    <row r="49" spans="2:8" ht="20.100000000000001" customHeight="1">
      <c r="B49" s="173"/>
      <c r="C49" s="173"/>
      <c r="D49" s="173"/>
      <c r="E49" s="173"/>
      <c r="F49" s="173"/>
      <c r="G49" s="173"/>
      <c r="H49" s="173"/>
    </row>
    <row r="50" spans="2:8" ht="20.100000000000001" customHeight="1">
      <c r="B50" s="173"/>
      <c r="C50" s="173"/>
      <c r="D50" s="173"/>
      <c r="E50" s="173"/>
      <c r="F50" s="173"/>
      <c r="G50" s="173"/>
      <c r="H50" s="173"/>
    </row>
    <row r="51" spans="2:8" ht="20.100000000000001" customHeight="1">
      <c r="B51" s="173"/>
      <c r="C51" s="173"/>
      <c r="D51" s="173"/>
      <c r="E51" s="173"/>
      <c r="F51" s="173"/>
      <c r="G51" s="173"/>
      <c r="H51" s="173"/>
    </row>
    <row r="52" spans="2:8" ht="20.100000000000001" customHeight="1">
      <c r="B52" s="173"/>
      <c r="C52" s="173"/>
      <c r="D52" s="173"/>
      <c r="E52" s="173"/>
      <c r="F52" s="173"/>
      <c r="G52" s="173"/>
      <c r="H52" s="173"/>
    </row>
    <row r="53" spans="2:8" ht="20.100000000000001" customHeight="1">
      <c r="B53" s="173"/>
      <c r="C53" s="173"/>
      <c r="D53" s="173"/>
      <c r="E53" s="173"/>
      <c r="F53" s="173"/>
      <c r="G53" s="173"/>
      <c r="H53" s="173"/>
    </row>
    <row r="54" spans="2:8" ht="20.100000000000001" customHeight="1">
      <c r="B54" s="173"/>
      <c r="C54" s="173"/>
      <c r="D54" s="173"/>
      <c r="E54" s="173"/>
      <c r="F54" s="173"/>
      <c r="G54" s="173"/>
      <c r="H54" s="173"/>
    </row>
    <row r="55" spans="2:8" ht="20.100000000000001" customHeight="1">
      <c r="B55" s="173"/>
      <c r="C55" s="173"/>
      <c r="D55" s="173"/>
      <c r="E55" s="173"/>
      <c r="F55" s="173"/>
      <c r="G55" s="173"/>
      <c r="H55" s="173"/>
    </row>
    <row r="56" spans="2:8" ht="20.100000000000001" customHeight="1">
      <c r="B56" s="173"/>
      <c r="C56" s="173"/>
      <c r="D56" s="173"/>
      <c r="E56" s="173"/>
      <c r="F56" s="173"/>
      <c r="G56" s="173"/>
      <c r="H56" s="173"/>
    </row>
    <row r="57" spans="2:8" ht="20.100000000000001" customHeight="1">
      <c r="B57" s="173"/>
      <c r="C57" s="173"/>
      <c r="D57" s="173"/>
      <c r="E57" s="173"/>
      <c r="F57" s="173"/>
      <c r="G57" s="173"/>
      <c r="H57" s="173"/>
    </row>
    <row r="58" spans="2:8" ht="20.100000000000001" customHeight="1">
      <c r="B58" s="173"/>
      <c r="C58" s="173"/>
      <c r="D58" s="173"/>
      <c r="E58" s="173"/>
      <c r="F58" s="173"/>
      <c r="G58" s="173"/>
      <c r="H58" s="173"/>
    </row>
    <row r="59" spans="2:8" ht="20.100000000000001" customHeight="1">
      <c r="B59" s="173"/>
      <c r="C59" s="173"/>
      <c r="D59" s="173"/>
      <c r="E59" s="173"/>
      <c r="F59" s="173"/>
      <c r="G59" s="173"/>
      <c r="H59" s="173"/>
    </row>
    <row r="60" spans="2:8" ht="20.100000000000001" customHeight="1">
      <c r="B60" s="173"/>
      <c r="C60" s="173"/>
      <c r="D60" s="173"/>
      <c r="E60" s="173"/>
      <c r="F60" s="173"/>
      <c r="G60" s="173"/>
      <c r="H60" s="173"/>
    </row>
    <row r="61" spans="2:8" ht="20.100000000000001" customHeight="1">
      <c r="B61" s="173"/>
      <c r="C61" s="173"/>
      <c r="D61" s="173"/>
      <c r="E61" s="173"/>
      <c r="F61" s="173"/>
      <c r="G61" s="173"/>
      <c r="H61" s="173"/>
    </row>
    <row r="62" spans="2:8" ht="20.100000000000001" customHeight="1">
      <c r="B62" s="173"/>
      <c r="C62" s="173"/>
      <c r="D62" s="173"/>
      <c r="E62" s="173"/>
      <c r="F62" s="173"/>
      <c r="G62" s="173"/>
      <c r="H62" s="173"/>
    </row>
    <row r="63" spans="2:8" ht="20.100000000000001" customHeight="1">
      <c r="B63" s="173"/>
      <c r="C63" s="173"/>
      <c r="D63" s="173"/>
      <c r="E63" s="173"/>
      <c r="F63" s="173"/>
      <c r="G63" s="173"/>
      <c r="H63" s="173"/>
    </row>
    <row r="64" spans="2:8" ht="20.100000000000001" customHeight="1">
      <c r="B64" s="173"/>
      <c r="C64" s="173"/>
      <c r="D64" s="173"/>
      <c r="E64" s="173"/>
      <c r="F64" s="173"/>
      <c r="G64" s="173"/>
      <c r="H64" s="173"/>
    </row>
    <row r="65" spans="1:8" ht="20.100000000000001" customHeight="1">
      <c r="B65" s="173"/>
      <c r="C65" s="173"/>
      <c r="D65" s="173"/>
      <c r="E65" s="173"/>
      <c r="F65" s="173"/>
      <c r="G65" s="173"/>
      <c r="H65" s="173"/>
    </row>
    <row r="66" spans="1:8" ht="20.100000000000001" customHeight="1">
      <c r="B66" s="173"/>
      <c r="C66" s="173"/>
      <c r="D66" s="173"/>
      <c r="E66" s="173"/>
      <c r="F66" s="173"/>
      <c r="G66" s="173"/>
      <c r="H66" s="173"/>
    </row>
    <row r="67" spans="1:8" ht="20.100000000000001" customHeight="1">
      <c r="B67" s="173"/>
      <c r="C67" s="173"/>
      <c r="D67" s="173"/>
      <c r="E67" s="173"/>
      <c r="F67" s="173"/>
      <c r="G67" s="173"/>
      <c r="H67" s="173"/>
    </row>
    <row r="68" spans="1:8" ht="20.100000000000001" customHeight="1">
      <c r="B68" s="173"/>
      <c r="C68" s="173"/>
      <c r="D68" s="173"/>
      <c r="E68" s="173"/>
      <c r="F68" s="173"/>
      <c r="G68" s="173"/>
      <c r="H68" s="173"/>
    </row>
    <row r="69" spans="1:8" ht="20.100000000000001" customHeight="1">
      <c r="B69" s="173"/>
      <c r="C69" s="173"/>
      <c r="D69" s="173"/>
      <c r="E69" s="173"/>
      <c r="F69" s="173"/>
      <c r="G69" s="173"/>
      <c r="H69" s="173"/>
    </row>
    <row r="70" spans="1:8" ht="20.100000000000001" customHeight="1">
      <c r="B70" s="173"/>
      <c r="C70" s="173"/>
      <c r="D70" s="173"/>
      <c r="E70" s="173"/>
      <c r="F70" s="173"/>
      <c r="G70" s="173"/>
      <c r="H70" s="173"/>
    </row>
    <row r="71" spans="1:8" s="174" customFormat="1" ht="20.100000000000001" customHeight="1">
      <c r="A71" s="175"/>
      <c r="B71" s="173"/>
      <c r="C71" s="173"/>
      <c r="D71" s="173"/>
      <c r="E71" s="173"/>
      <c r="F71" s="173"/>
      <c r="G71" s="173"/>
      <c r="H71" s="173"/>
    </row>
    <row r="72" spans="1:8" s="174" customFormat="1" ht="20.100000000000001" customHeight="1">
      <c r="A72" s="175"/>
      <c r="B72" s="173"/>
      <c r="C72" s="173"/>
      <c r="D72" s="173"/>
      <c r="E72" s="173"/>
      <c r="F72" s="173"/>
      <c r="G72" s="173"/>
      <c r="H72" s="173"/>
    </row>
    <row r="73" spans="1:8" s="174" customFormat="1" ht="20.100000000000001" customHeight="1">
      <c r="A73" s="175"/>
      <c r="B73" s="173"/>
      <c r="C73" s="173"/>
      <c r="D73" s="173"/>
      <c r="E73" s="173"/>
      <c r="F73" s="173"/>
      <c r="G73" s="173"/>
      <c r="H73" s="173"/>
    </row>
    <row r="74" spans="1:8" s="174" customFormat="1" ht="20.100000000000001" customHeight="1">
      <c r="A74" s="175"/>
      <c r="B74" s="173"/>
      <c r="C74" s="173"/>
      <c r="D74" s="173"/>
      <c r="E74" s="173"/>
      <c r="F74" s="173"/>
      <c r="G74" s="173"/>
      <c r="H74" s="173"/>
    </row>
    <row r="75" spans="1:8" s="174" customFormat="1" ht="20.100000000000001" customHeight="1">
      <c r="A75" s="175"/>
      <c r="B75" s="173"/>
      <c r="C75" s="173"/>
      <c r="D75" s="173"/>
      <c r="E75" s="173"/>
      <c r="F75" s="173"/>
      <c r="G75" s="173"/>
      <c r="H75" s="173"/>
    </row>
    <row r="76" spans="1:8" s="174" customFormat="1" ht="20.100000000000001" customHeight="1">
      <c r="A76" s="175"/>
      <c r="B76" s="173"/>
      <c r="C76" s="173"/>
      <c r="D76" s="173"/>
      <c r="E76" s="173"/>
      <c r="F76" s="173"/>
      <c r="G76" s="173"/>
      <c r="H76" s="173"/>
    </row>
    <row r="77" spans="1:8" s="174" customFormat="1" ht="20.100000000000001" customHeight="1">
      <c r="A77" s="175"/>
      <c r="B77" s="173"/>
      <c r="C77" s="173"/>
      <c r="D77" s="173"/>
      <c r="E77" s="173"/>
      <c r="F77" s="173"/>
      <c r="G77" s="173"/>
      <c r="H77" s="173"/>
    </row>
    <row r="78" spans="1:8" s="174" customFormat="1" ht="20.100000000000001" customHeight="1">
      <c r="A78" s="175"/>
      <c r="B78" s="173"/>
      <c r="C78" s="173"/>
      <c r="D78" s="173"/>
      <c r="E78" s="173"/>
      <c r="F78" s="173"/>
      <c r="G78" s="173"/>
      <c r="H78" s="173"/>
    </row>
    <row r="79" spans="1:8" s="174" customFormat="1" ht="20.100000000000001" customHeight="1">
      <c r="A79" s="175"/>
      <c r="B79" s="173"/>
      <c r="C79" s="173"/>
      <c r="D79" s="173"/>
      <c r="E79" s="173"/>
      <c r="F79" s="173"/>
      <c r="G79" s="173"/>
      <c r="H79" s="173"/>
    </row>
    <row r="80" spans="1:8" s="174" customFormat="1" ht="20.100000000000001" customHeight="1">
      <c r="A80" s="175"/>
      <c r="B80" s="173"/>
      <c r="C80" s="173"/>
      <c r="D80" s="173"/>
      <c r="E80" s="173"/>
      <c r="F80" s="173"/>
      <c r="G80" s="173"/>
      <c r="H80" s="173"/>
    </row>
    <row r="81" spans="1:9" s="174" customFormat="1" ht="20.100000000000001" customHeight="1">
      <c r="A81" s="175"/>
      <c r="B81" s="173"/>
      <c r="C81" s="173"/>
      <c r="D81" s="173"/>
      <c r="E81" s="173"/>
      <c r="F81" s="173"/>
      <c r="G81" s="173"/>
      <c r="H81" s="173"/>
    </row>
    <row r="82" spans="1:9" s="174" customFormat="1" ht="20.100000000000001" customHeight="1">
      <c r="A82" s="175"/>
      <c r="B82" s="173"/>
      <c r="C82" s="173"/>
      <c r="D82" s="173"/>
      <c r="E82" s="173"/>
      <c r="F82" s="173"/>
      <c r="G82" s="173"/>
      <c r="H82" s="173"/>
    </row>
    <row r="83" spans="1:9" s="174" customFormat="1" ht="20.100000000000001" customHeight="1">
      <c r="A83" s="175"/>
      <c r="B83" s="173"/>
      <c r="C83" s="173"/>
      <c r="D83" s="173"/>
      <c r="E83" s="173"/>
      <c r="F83" s="173"/>
      <c r="G83" s="173"/>
      <c r="H83" s="173"/>
    </row>
    <row r="84" spans="1:9" s="174" customFormat="1" ht="20.100000000000001" customHeight="1">
      <c r="A84" s="175"/>
      <c r="B84" s="173"/>
      <c r="C84" s="173"/>
      <c r="D84" s="173"/>
      <c r="E84" s="173"/>
      <c r="F84" s="173"/>
      <c r="G84" s="173"/>
      <c r="H84" s="173"/>
    </row>
    <row r="85" spans="1:9" s="174" customFormat="1" ht="19.5" customHeight="1">
      <c r="A85" s="175"/>
      <c r="B85" s="173"/>
      <c r="C85" s="173"/>
      <c r="D85" s="173"/>
      <c r="E85" s="173"/>
      <c r="F85" s="173"/>
      <c r="G85" s="173"/>
      <c r="H85" s="173"/>
    </row>
    <row r="86" spans="1:9" s="174" customFormat="1" ht="20.100000000000001" customHeight="1">
      <c r="A86" s="175"/>
      <c r="B86" s="173"/>
      <c r="C86" s="173"/>
      <c r="D86" s="173"/>
      <c r="E86" s="173"/>
      <c r="F86" s="173"/>
      <c r="G86" s="173"/>
      <c r="H86" s="173"/>
    </row>
    <row r="87" spans="1:9" s="174" customFormat="1" ht="19.5" customHeight="1">
      <c r="A87" s="175"/>
      <c r="B87" s="173"/>
      <c r="C87" s="173"/>
      <c r="D87" s="173"/>
      <c r="E87" s="173"/>
      <c r="F87" s="173"/>
      <c r="G87" s="173"/>
      <c r="H87" s="173"/>
    </row>
    <row r="88" spans="1:9" s="177" customFormat="1" ht="59.25" customHeight="1">
      <c r="A88" s="531" t="s">
        <v>174</v>
      </c>
      <c r="B88" s="531"/>
      <c r="C88" s="531"/>
      <c r="D88" s="531"/>
      <c r="E88" s="531"/>
      <c r="F88" s="531"/>
      <c r="G88" s="531"/>
      <c r="H88" s="531"/>
      <c r="I88" s="531"/>
    </row>
    <row r="89" spans="1:9" s="178" customFormat="1" ht="30" customHeight="1">
      <c r="A89" s="530" t="s">
        <v>175</v>
      </c>
      <c r="B89" s="569"/>
      <c r="C89" s="569"/>
      <c r="D89" s="569"/>
      <c r="E89" s="569"/>
      <c r="F89" s="569"/>
      <c r="G89" s="569"/>
      <c r="H89" s="569"/>
      <c r="I89" s="569"/>
    </row>
    <row r="90" spans="1:9" s="179" customFormat="1" ht="53.25" customHeight="1">
      <c r="A90" s="559" t="s">
        <v>176</v>
      </c>
      <c r="B90" s="561" t="s">
        <v>177</v>
      </c>
      <c r="C90" s="562"/>
      <c r="D90" s="563" t="s">
        <v>178</v>
      </c>
      <c r="E90" s="563"/>
      <c r="F90" s="563"/>
      <c r="G90" s="563"/>
      <c r="H90" s="564" t="s">
        <v>179</v>
      </c>
      <c r="I90" s="566" t="s">
        <v>0</v>
      </c>
    </row>
    <row r="91" spans="1:9" s="179" customFormat="1" ht="99.95" customHeight="1">
      <c r="A91" s="560"/>
      <c r="B91" s="567" t="s">
        <v>180</v>
      </c>
      <c r="C91" s="568"/>
      <c r="D91" s="100" t="s">
        <v>181</v>
      </c>
      <c r="E91" s="100" t="s">
        <v>182</v>
      </c>
      <c r="F91" s="100" t="s">
        <v>183</v>
      </c>
      <c r="G91" s="100" t="s">
        <v>184</v>
      </c>
      <c r="H91" s="565"/>
      <c r="I91" s="566"/>
    </row>
    <row r="92" spans="1:9" s="178" customFormat="1" ht="20.100000000000001" customHeight="1">
      <c r="A92" s="180" t="s">
        <v>100</v>
      </c>
      <c r="B92" s="553">
        <v>0.17961950574105504</v>
      </c>
      <c r="C92" s="554"/>
      <c r="D92" s="181">
        <v>6.1381463926746468E-3</v>
      </c>
      <c r="E92" s="181">
        <v>0.48922182309913115</v>
      </c>
      <c r="F92" s="181">
        <v>7.9136182937174393E-2</v>
      </c>
      <c r="G92" s="181">
        <v>99.425503847571235</v>
      </c>
      <c r="H92" s="182">
        <v>16481</v>
      </c>
      <c r="I92" s="183" t="s">
        <v>22</v>
      </c>
    </row>
    <row r="93" spans="1:9" s="178" customFormat="1" ht="20.100000000000001" customHeight="1">
      <c r="A93" s="184" t="s">
        <v>20</v>
      </c>
      <c r="B93" s="551">
        <v>0.10244700422881814</v>
      </c>
      <c r="C93" s="552"/>
      <c r="D93" s="185">
        <v>9.6603472824842093E-3</v>
      </c>
      <c r="E93" s="185">
        <v>0.18036891769206537</v>
      </c>
      <c r="F93" s="185">
        <v>0.10469035127532025</v>
      </c>
      <c r="G93" s="185">
        <v>99.705280383750136</v>
      </c>
      <c r="H93" s="186">
        <v>20773</v>
      </c>
      <c r="I93" s="187" t="s">
        <v>21</v>
      </c>
    </row>
    <row r="94" spans="1:9" s="178" customFormat="1" ht="20.100000000000001" customHeight="1">
      <c r="A94" s="188" t="s">
        <v>19</v>
      </c>
      <c r="B94" s="553">
        <v>0.39615263424924591</v>
      </c>
      <c r="C94" s="554"/>
      <c r="D94" s="181">
        <v>0.11800155659804602</v>
      </c>
      <c r="E94" s="181">
        <v>0.34556658290861469</v>
      </c>
      <c r="F94" s="181">
        <v>0.46755354931567861</v>
      </c>
      <c r="G94" s="181">
        <v>99.068878311178395</v>
      </c>
      <c r="H94" s="182">
        <v>17955</v>
      </c>
      <c r="I94" s="183" t="s">
        <v>72</v>
      </c>
    </row>
    <row r="95" spans="1:9" s="178" customFormat="1" ht="20.100000000000001" customHeight="1">
      <c r="A95" s="189" t="s">
        <v>17</v>
      </c>
      <c r="B95" s="551">
        <v>0.24121384083552372</v>
      </c>
      <c r="C95" s="552"/>
      <c r="D95" s="185">
        <v>3.8613765807510171E-2</v>
      </c>
      <c r="E95" s="185">
        <v>8.6485521544419658E-2</v>
      </c>
      <c r="F95" s="185">
        <v>1.4121011028519967</v>
      </c>
      <c r="G95" s="185">
        <v>98.462799609795439</v>
      </c>
      <c r="H95" s="190">
        <v>10359</v>
      </c>
      <c r="I95" s="191" t="s">
        <v>18</v>
      </c>
    </row>
    <row r="96" spans="1:9" s="196" customFormat="1" ht="20.100000000000001" customHeight="1">
      <c r="A96" s="192" t="s">
        <v>15</v>
      </c>
      <c r="B96" s="572">
        <v>1.7145770200232235</v>
      </c>
      <c r="C96" s="573"/>
      <c r="D96" s="193">
        <v>2.4292029588129965E-2</v>
      </c>
      <c r="E96" s="193">
        <v>0.33969222821256928</v>
      </c>
      <c r="F96" s="193">
        <v>7.3369223088241435</v>
      </c>
      <c r="G96" s="193">
        <v>92.299093433375219</v>
      </c>
      <c r="H96" s="194">
        <v>4154</v>
      </c>
      <c r="I96" s="195" t="s">
        <v>16</v>
      </c>
    </row>
    <row r="97" spans="1:9" s="178" customFormat="1" ht="20.100000000000001" customHeight="1">
      <c r="A97" s="189" t="s">
        <v>13</v>
      </c>
      <c r="B97" s="551">
        <v>0.83709704314262789</v>
      </c>
      <c r="C97" s="552"/>
      <c r="D97" s="185">
        <v>0</v>
      </c>
      <c r="E97" s="185">
        <v>0.13863386373460462</v>
      </c>
      <c r="F97" s="185">
        <v>1.553798024227915</v>
      </c>
      <c r="G97" s="185">
        <v>98.307568112037842</v>
      </c>
      <c r="H97" s="190">
        <v>10797</v>
      </c>
      <c r="I97" s="191" t="s">
        <v>14</v>
      </c>
    </row>
    <row r="98" spans="1:9" s="178" customFormat="1" ht="20.100000000000001" customHeight="1">
      <c r="A98" s="188" t="s">
        <v>11</v>
      </c>
      <c r="B98" s="553">
        <v>2.7948607438326563</v>
      </c>
      <c r="C98" s="554"/>
      <c r="D98" s="181">
        <v>3.2150627798323979</v>
      </c>
      <c r="E98" s="181">
        <v>0.21818227543791199</v>
      </c>
      <c r="F98" s="181">
        <v>2.6156212609434899</v>
      </c>
      <c r="G98" s="181">
        <v>93.951133683786011</v>
      </c>
      <c r="H98" s="182">
        <v>10319</v>
      </c>
      <c r="I98" s="183" t="s">
        <v>12</v>
      </c>
    </row>
    <row r="99" spans="1:9" s="178" customFormat="1" ht="20.100000000000001" customHeight="1">
      <c r="A99" s="184" t="s">
        <v>9</v>
      </c>
      <c r="B99" s="574">
        <v>0.28479970924213782</v>
      </c>
      <c r="C99" s="575"/>
      <c r="D99" s="197">
        <v>0</v>
      </c>
      <c r="E99" s="197">
        <v>8.7584847821323808E-2</v>
      </c>
      <c r="F99" s="197">
        <v>0.76738056124873177</v>
      </c>
      <c r="G99" s="197">
        <v>99.145034590929924</v>
      </c>
      <c r="H99" s="186">
        <v>4567</v>
      </c>
      <c r="I99" s="187" t="s">
        <v>10</v>
      </c>
    </row>
    <row r="100" spans="1:9" s="178" customFormat="1" ht="20.100000000000001" customHeight="1">
      <c r="A100" s="198" t="s">
        <v>185</v>
      </c>
      <c r="B100" s="576">
        <v>0.63939451204684516</v>
      </c>
      <c r="C100" s="577"/>
      <c r="D100" s="199">
        <v>0.37836273832094869</v>
      </c>
      <c r="E100" s="199">
        <v>0.25648083591526138</v>
      </c>
      <c r="F100" s="199">
        <v>1.0927206200279524</v>
      </c>
      <c r="G100" s="199">
        <v>98.27243580573645</v>
      </c>
      <c r="H100" s="200">
        <v>95405</v>
      </c>
      <c r="I100" s="201" t="s">
        <v>5</v>
      </c>
    </row>
    <row r="101" spans="1:9" s="178" customFormat="1" ht="20.100000000000001" customHeight="1">
      <c r="A101" s="202" t="s">
        <v>8</v>
      </c>
      <c r="B101" s="578">
        <v>2.2601071511919977</v>
      </c>
      <c r="C101" s="579"/>
      <c r="D101" s="203">
        <v>1.7598534606790344</v>
      </c>
      <c r="E101" s="203">
        <v>4.8637647999851277</v>
      </c>
      <c r="F101" s="203">
        <v>4.1032111521133539</v>
      </c>
      <c r="G101" s="203">
        <v>89.273170587225707</v>
      </c>
      <c r="H101" s="204">
        <v>2712974</v>
      </c>
      <c r="I101" s="205" t="s">
        <v>186</v>
      </c>
    </row>
    <row r="102" spans="1:9" s="206" customFormat="1" ht="57.75" customHeight="1">
      <c r="A102" s="531" t="s">
        <v>174</v>
      </c>
      <c r="B102" s="531"/>
      <c r="C102" s="531"/>
      <c r="D102" s="531"/>
      <c r="E102" s="531"/>
      <c r="F102" s="531"/>
      <c r="G102" s="531"/>
      <c r="H102" s="531"/>
      <c r="I102" s="531"/>
    </row>
    <row r="103" spans="1:9" s="178" customFormat="1" ht="30" customHeight="1">
      <c r="A103" s="569" t="s">
        <v>187</v>
      </c>
      <c r="B103" s="569"/>
      <c r="C103" s="569"/>
      <c r="D103" s="569"/>
      <c r="E103" s="569"/>
      <c r="F103" s="569"/>
      <c r="G103" s="569"/>
      <c r="H103" s="569"/>
      <c r="I103" s="569"/>
    </row>
    <row r="104" spans="1:9" s="178" customFormat="1" ht="57" customHeight="1">
      <c r="A104" s="559" t="s">
        <v>176</v>
      </c>
      <c r="B104" s="561" t="s">
        <v>177</v>
      </c>
      <c r="C104" s="562"/>
      <c r="D104" s="563" t="s">
        <v>178</v>
      </c>
      <c r="E104" s="563"/>
      <c r="F104" s="563"/>
      <c r="G104" s="563"/>
      <c r="H104" s="564" t="s">
        <v>179</v>
      </c>
      <c r="I104" s="566" t="s">
        <v>0</v>
      </c>
    </row>
    <row r="105" spans="1:9" s="179" customFormat="1" ht="99.95" customHeight="1">
      <c r="A105" s="560"/>
      <c r="B105" s="567" t="s">
        <v>180</v>
      </c>
      <c r="C105" s="568"/>
      <c r="D105" s="100" t="s">
        <v>181</v>
      </c>
      <c r="E105" s="100" t="s">
        <v>182</v>
      </c>
      <c r="F105" s="100" t="s">
        <v>183</v>
      </c>
      <c r="G105" s="100" t="s">
        <v>184</v>
      </c>
      <c r="H105" s="565"/>
      <c r="I105" s="566"/>
    </row>
    <row r="106" spans="1:9" s="178" customFormat="1" ht="20.100000000000001" customHeight="1">
      <c r="A106" s="207" t="s">
        <v>100</v>
      </c>
      <c r="B106" s="553">
        <v>0.17961950574105504</v>
      </c>
      <c r="C106" s="554"/>
      <c r="D106" s="181">
        <v>6.1381463926746468E-3</v>
      </c>
      <c r="E106" s="181">
        <v>0.48922182309913115</v>
      </c>
      <c r="F106" s="181">
        <v>7.9136182937174393E-2</v>
      </c>
      <c r="G106" s="181">
        <v>99.425503847571235</v>
      </c>
      <c r="H106" s="208">
        <v>16481</v>
      </c>
      <c r="I106" s="183" t="s">
        <v>22</v>
      </c>
    </row>
    <row r="107" spans="1:9" s="211" customFormat="1" ht="20.100000000000001" customHeight="1">
      <c r="A107" s="209" t="s">
        <v>20</v>
      </c>
      <c r="B107" s="551">
        <v>5.3970862490425826E-2</v>
      </c>
      <c r="C107" s="552"/>
      <c r="D107" s="185">
        <v>9.8129288067991711E-3</v>
      </c>
      <c r="E107" s="185">
        <v>0.16500168426639597</v>
      </c>
      <c r="F107" s="185">
        <v>2.4371481133481112E-2</v>
      </c>
      <c r="G107" s="185">
        <v>99.800813905793305</v>
      </c>
      <c r="H107" s="210">
        <v>20450</v>
      </c>
      <c r="I107" s="187" t="s">
        <v>21</v>
      </c>
    </row>
    <row r="108" spans="1:9" s="211" customFormat="1" ht="20.100000000000001" customHeight="1">
      <c r="A108" s="212" t="s">
        <v>19</v>
      </c>
      <c r="B108" s="553">
        <v>0.30070099599848138</v>
      </c>
      <c r="C108" s="554"/>
      <c r="D108" s="181">
        <v>0.13450945820348978</v>
      </c>
      <c r="E108" s="181">
        <v>0.34681588535879249</v>
      </c>
      <c r="F108" s="181">
        <v>0.35941293157705922</v>
      </c>
      <c r="G108" s="181">
        <v>99.159261724860542</v>
      </c>
      <c r="H108" s="208">
        <v>15008</v>
      </c>
      <c r="I108" s="183" t="s">
        <v>72</v>
      </c>
    </row>
    <row r="109" spans="1:9" s="211" customFormat="1" ht="20.100000000000001" customHeight="1">
      <c r="A109" s="213" t="s">
        <v>17</v>
      </c>
      <c r="B109" s="551">
        <v>0</v>
      </c>
      <c r="C109" s="552"/>
      <c r="D109" s="185">
        <v>0</v>
      </c>
      <c r="E109" s="185">
        <v>8.0746132124249512E-2</v>
      </c>
      <c r="F109" s="185">
        <v>6.0830902956482108E-2</v>
      </c>
      <c r="G109" s="185">
        <v>99.858422964919257</v>
      </c>
      <c r="H109" s="214">
        <v>4930</v>
      </c>
      <c r="I109" s="191" t="s">
        <v>18</v>
      </c>
    </row>
    <row r="110" spans="1:9" s="211" customFormat="1" ht="20.100000000000001" customHeight="1">
      <c r="A110" s="215" t="s">
        <v>15</v>
      </c>
      <c r="B110" s="553">
        <v>6.2189054726368161E-2</v>
      </c>
      <c r="C110" s="554"/>
      <c r="D110" s="181">
        <v>0</v>
      </c>
      <c r="E110" s="181">
        <v>6.3117249573029707E-2</v>
      </c>
      <c r="F110" s="181">
        <v>0.12530630429939721</v>
      </c>
      <c r="G110" s="181">
        <v>99.81157644612756</v>
      </c>
      <c r="H110" s="216">
        <v>1608</v>
      </c>
      <c r="I110" s="195" t="s">
        <v>16</v>
      </c>
    </row>
    <row r="111" spans="1:9" s="211" customFormat="1" ht="20.100000000000001" customHeight="1">
      <c r="A111" s="213" t="s">
        <v>13</v>
      </c>
      <c r="B111" s="551">
        <v>7.0285148821445709E-2</v>
      </c>
      <c r="C111" s="552"/>
      <c r="D111" s="185">
        <v>0</v>
      </c>
      <c r="E111" s="185">
        <v>0.12755778632514875</v>
      </c>
      <c r="F111" s="185">
        <v>0</v>
      </c>
      <c r="G111" s="185">
        <v>99.872442213674859</v>
      </c>
      <c r="H111" s="214">
        <v>7011</v>
      </c>
      <c r="I111" s="191" t="s">
        <v>14</v>
      </c>
    </row>
    <row r="112" spans="1:9" s="211" customFormat="1" ht="20.100000000000001" customHeight="1">
      <c r="A112" s="212" t="s">
        <v>11</v>
      </c>
      <c r="B112" s="553">
        <v>0</v>
      </c>
      <c r="C112" s="554"/>
      <c r="D112" s="181">
        <v>1.4930315623043965E-2</v>
      </c>
      <c r="E112" s="181">
        <v>2.9457915440071758E-2</v>
      </c>
      <c r="F112" s="181">
        <v>0</v>
      </c>
      <c r="G112" s="181">
        <v>99.95561176893689</v>
      </c>
      <c r="H112" s="208">
        <v>6613</v>
      </c>
      <c r="I112" s="183" t="s">
        <v>12</v>
      </c>
    </row>
    <row r="113" spans="1:9" s="211" customFormat="1" ht="20.100000000000001" customHeight="1">
      <c r="A113" s="209" t="s">
        <v>9</v>
      </c>
      <c r="B113" s="551">
        <v>6.2578222778473094E-2</v>
      </c>
      <c r="C113" s="552"/>
      <c r="D113" s="185">
        <v>0</v>
      </c>
      <c r="E113" s="185">
        <v>0</v>
      </c>
      <c r="F113" s="185">
        <v>0.1251564455569471</v>
      </c>
      <c r="G113" s="185">
        <v>99.874843554443046</v>
      </c>
      <c r="H113" s="210">
        <v>1598</v>
      </c>
      <c r="I113" s="187" t="s">
        <v>10</v>
      </c>
    </row>
    <row r="114" spans="1:9" s="211" customFormat="1" ht="20.100000000000001" customHeight="1">
      <c r="A114" s="217" t="s">
        <v>185</v>
      </c>
      <c r="B114" s="570">
        <v>0.12577786589207321</v>
      </c>
      <c r="C114" s="571"/>
      <c r="D114" s="218">
        <v>3.2826623301941159E-2</v>
      </c>
      <c r="E114" s="218">
        <v>0.24736897272182398</v>
      </c>
      <c r="F114" s="218">
        <v>0.10716696815647858</v>
      </c>
      <c r="G114" s="218">
        <v>99.612637435820133</v>
      </c>
      <c r="H114" s="219">
        <v>73699</v>
      </c>
      <c r="I114" s="220" t="s">
        <v>5</v>
      </c>
    </row>
    <row r="115" spans="1:9" s="211" customFormat="1" ht="20.100000000000001" customHeight="1">
      <c r="A115" s="221" t="s">
        <v>8</v>
      </c>
      <c r="B115" s="557">
        <v>0.16479106883866848</v>
      </c>
      <c r="C115" s="558"/>
      <c r="D115" s="222">
        <v>2.3901024445774355E-2</v>
      </c>
      <c r="E115" s="222">
        <v>0.86638456678920805</v>
      </c>
      <c r="F115" s="222">
        <v>0.15962925121826926</v>
      </c>
      <c r="G115" s="222">
        <v>98.950085157544322</v>
      </c>
      <c r="H115" s="223">
        <v>1901363</v>
      </c>
      <c r="I115" s="224" t="s">
        <v>186</v>
      </c>
    </row>
    <row r="116" spans="1:9" s="229" customFormat="1" ht="20.100000000000001" customHeight="1">
      <c r="A116" s="225"/>
      <c r="B116" s="226"/>
      <c r="C116" s="226"/>
      <c r="D116" s="226"/>
      <c r="E116" s="226"/>
      <c r="F116" s="226"/>
      <c r="G116" s="226"/>
      <c r="H116" s="227"/>
      <c r="I116" s="228"/>
    </row>
    <row r="117" spans="1:9" s="230" customFormat="1" ht="60.75" customHeight="1">
      <c r="A117" s="531" t="s">
        <v>174</v>
      </c>
      <c r="B117" s="531"/>
      <c r="C117" s="531"/>
      <c r="D117" s="531"/>
      <c r="E117" s="531"/>
      <c r="F117" s="531"/>
      <c r="G117" s="531"/>
      <c r="H117" s="531"/>
      <c r="I117" s="531"/>
    </row>
    <row r="118" spans="1:9" s="231" customFormat="1" ht="30" customHeight="1">
      <c r="A118" s="569" t="s">
        <v>188</v>
      </c>
      <c r="B118" s="569"/>
      <c r="C118" s="569"/>
      <c r="D118" s="569"/>
      <c r="E118" s="569"/>
      <c r="F118" s="569"/>
      <c r="G118" s="569"/>
      <c r="H118" s="569"/>
      <c r="I118" s="569"/>
    </row>
    <row r="119" spans="1:9" s="231" customFormat="1" ht="58.5" customHeight="1">
      <c r="A119" s="559" t="s">
        <v>176</v>
      </c>
      <c r="B119" s="561" t="s">
        <v>177</v>
      </c>
      <c r="C119" s="562"/>
      <c r="D119" s="563" t="s">
        <v>178</v>
      </c>
      <c r="E119" s="563"/>
      <c r="F119" s="563"/>
      <c r="G119" s="563"/>
      <c r="H119" s="564" t="s">
        <v>179</v>
      </c>
      <c r="I119" s="566" t="s">
        <v>0</v>
      </c>
    </row>
    <row r="120" spans="1:9" s="231" customFormat="1" ht="99.95" customHeight="1">
      <c r="A120" s="560"/>
      <c r="B120" s="567" t="s">
        <v>180</v>
      </c>
      <c r="C120" s="568"/>
      <c r="D120" s="100" t="s">
        <v>181</v>
      </c>
      <c r="E120" s="100" t="s">
        <v>182</v>
      </c>
      <c r="F120" s="100" t="s">
        <v>183</v>
      </c>
      <c r="G120" s="100" t="s">
        <v>184</v>
      </c>
      <c r="H120" s="565"/>
      <c r="I120" s="566"/>
    </row>
    <row r="121" spans="1:9" s="231" customFormat="1" ht="20.100000000000001" customHeight="1">
      <c r="A121" s="207" t="s">
        <v>100</v>
      </c>
      <c r="B121" s="549" t="s">
        <v>83</v>
      </c>
      <c r="C121" s="550"/>
      <c r="D121" s="232" t="s">
        <v>83</v>
      </c>
      <c r="E121" s="232" t="s">
        <v>83</v>
      </c>
      <c r="F121" s="232" t="s">
        <v>83</v>
      </c>
      <c r="G121" s="232" t="s">
        <v>83</v>
      </c>
      <c r="H121" s="232" t="s">
        <v>83</v>
      </c>
      <c r="I121" s="183" t="s">
        <v>22</v>
      </c>
    </row>
    <row r="122" spans="1:9" s="231" customFormat="1" ht="20.100000000000001" customHeight="1">
      <c r="A122" s="209" t="s">
        <v>20</v>
      </c>
      <c r="B122" s="551">
        <v>3.1716021080991648</v>
      </c>
      <c r="C122" s="552"/>
      <c r="D122" s="185">
        <v>0</v>
      </c>
      <c r="E122" s="185">
        <v>1.1533098574906007</v>
      </c>
      <c r="F122" s="185">
        <v>5.1898943587077015</v>
      </c>
      <c r="G122" s="185">
        <v>93.65679578380157</v>
      </c>
      <c r="H122" s="210">
        <v>323</v>
      </c>
      <c r="I122" s="187" t="s">
        <v>21</v>
      </c>
    </row>
    <row r="123" spans="1:9" s="231" customFormat="1" ht="20.100000000000001" customHeight="1">
      <c r="A123" s="212" t="s">
        <v>19</v>
      </c>
      <c r="B123" s="553">
        <v>0.88225313878520528</v>
      </c>
      <c r="C123" s="554"/>
      <c r="D123" s="181">
        <v>3.3932813030199814E-2</v>
      </c>
      <c r="E123" s="181">
        <v>0.33920433955194007</v>
      </c>
      <c r="F123" s="181">
        <v>1.0182744149489875</v>
      </c>
      <c r="G123" s="181">
        <v>98.608588432468878</v>
      </c>
      <c r="H123" s="208">
        <v>2947</v>
      </c>
      <c r="I123" s="183" t="s">
        <v>72</v>
      </c>
    </row>
    <row r="124" spans="1:9" s="231" customFormat="1" ht="20.100000000000001" customHeight="1">
      <c r="A124" s="213" t="s">
        <v>17</v>
      </c>
      <c r="B124" s="551">
        <v>0.46025680184475781</v>
      </c>
      <c r="C124" s="552"/>
      <c r="D124" s="185">
        <v>7.3678393811015028E-2</v>
      </c>
      <c r="E124" s="185">
        <v>9.1697381894658272E-2</v>
      </c>
      <c r="F124" s="185">
        <v>2.6391709288761236</v>
      </c>
      <c r="G124" s="185">
        <v>97.195453295418218</v>
      </c>
      <c r="H124" s="214">
        <v>5429</v>
      </c>
      <c r="I124" s="191" t="s">
        <v>18</v>
      </c>
    </row>
    <row r="125" spans="1:9" s="231" customFormat="1" ht="20.100000000000001" customHeight="1">
      <c r="A125" s="215" t="s">
        <v>15</v>
      </c>
      <c r="B125" s="553">
        <v>2.7581904717896584</v>
      </c>
      <c r="C125" s="554"/>
      <c r="D125" s="181">
        <v>3.963436406484383E-2</v>
      </c>
      <c r="E125" s="181">
        <v>0.51437116209017508</v>
      </c>
      <c r="F125" s="181">
        <v>11.891627153787205</v>
      </c>
      <c r="G125" s="181">
        <v>87.554367320058702</v>
      </c>
      <c r="H125" s="216">
        <v>2546</v>
      </c>
      <c r="I125" s="195" t="s">
        <v>16</v>
      </c>
    </row>
    <row r="126" spans="1:9" s="231" customFormat="1" ht="20.100000000000001" customHeight="1">
      <c r="A126" s="213" t="s">
        <v>13</v>
      </c>
      <c r="B126" s="551">
        <v>2.2570965653522972</v>
      </c>
      <c r="C126" s="552"/>
      <c r="D126" s="185">
        <v>0</v>
      </c>
      <c r="E126" s="185">
        <v>0.1591447931370705</v>
      </c>
      <c r="F126" s="185">
        <v>4.4311561721049246</v>
      </c>
      <c r="G126" s="185">
        <v>95.409699034757992</v>
      </c>
      <c r="H126" s="214">
        <v>3786</v>
      </c>
      <c r="I126" s="191" t="s">
        <v>14</v>
      </c>
    </row>
    <row r="127" spans="1:9" s="231" customFormat="1" ht="20.100000000000001" customHeight="1">
      <c r="A127" s="212" t="s">
        <v>11</v>
      </c>
      <c r="B127" s="553">
        <v>7.7820205114973504</v>
      </c>
      <c r="C127" s="554"/>
      <c r="D127" s="181">
        <v>8.9253908925732581</v>
      </c>
      <c r="E127" s="181">
        <v>0.55494271598453748</v>
      </c>
      <c r="F127" s="181">
        <v>7.282945437581442</v>
      </c>
      <c r="G127" s="181">
        <v>83.236720953861465</v>
      </c>
      <c r="H127" s="208">
        <v>3706</v>
      </c>
      <c r="I127" s="183" t="s">
        <v>12</v>
      </c>
    </row>
    <row r="128" spans="1:9" s="233" customFormat="1" ht="20.100000000000001" customHeight="1">
      <c r="A128" s="209" t="s">
        <v>9</v>
      </c>
      <c r="B128" s="551">
        <v>0.40440561539536668</v>
      </c>
      <c r="C128" s="552"/>
      <c r="D128" s="185">
        <v>0</v>
      </c>
      <c r="E128" s="185">
        <v>0.13472549680026738</v>
      </c>
      <c r="F128" s="185">
        <v>1.1130437936082962</v>
      </c>
      <c r="G128" s="185">
        <v>98.75223070959143</v>
      </c>
      <c r="H128" s="210">
        <v>2969</v>
      </c>
      <c r="I128" s="187" t="s">
        <v>10</v>
      </c>
    </row>
    <row r="129" spans="1:9" s="231" customFormat="1" ht="20.100000000000001" customHeight="1">
      <c r="A129" s="234" t="s">
        <v>185</v>
      </c>
      <c r="B129" s="555">
        <v>2.3832917388486758</v>
      </c>
      <c r="C129" s="556"/>
      <c r="D129" s="235">
        <v>1.5515713507226512</v>
      </c>
      <c r="E129" s="235">
        <v>0.28741860452743323</v>
      </c>
      <c r="F129" s="235">
        <v>4.4389990033916131</v>
      </c>
      <c r="G129" s="235">
        <v>93.722011041358627</v>
      </c>
      <c r="H129" s="236">
        <v>21706</v>
      </c>
      <c r="I129" s="237" t="s">
        <v>5</v>
      </c>
    </row>
    <row r="130" spans="1:9" s="231" customFormat="1" ht="20.100000000000001" customHeight="1">
      <c r="A130" s="221" t="s">
        <v>8</v>
      </c>
      <c r="B130" s="557">
        <v>7.1688090690954294</v>
      </c>
      <c r="C130" s="558"/>
      <c r="D130" s="222">
        <v>5.8266733189797248</v>
      </c>
      <c r="E130" s="222">
        <v>14.228436880987475</v>
      </c>
      <c r="F130" s="222">
        <v>13.341849753407544</v>
      </c>
      <c r="G130" s="222">
        <v>66.603040046639038</v>
      </c>
      <c r="H130" s="223">
        <v>811611</v>
      </c>
      <c r="I130" s="224" t="s">
        <v>186</v>
      </c>
    </row>
    <row r="131" spans="1:9" s="231" customFormat="1" ht="39.950000000000003" customHeight="1">
      <c r="A131" s="238"/>
      <c r="B131" s="238"/>
      <c r="C131" s="238"/>
      <c r="D131" s="238"/>
      <c r="E131" s="238"/>
      <c r="F131" s="238"/>
      <c r="G131" s="238"/>
      <c r="H131" s="238"/>
      <c r="I131" s="238"/>
    </row>
    <row r="132" spans="1:9" s="231" customFormat="1" ht="39.950000000000003" customHeight="1">
      <c r="A132" s="238"/>
      <c r="B132" s="238"/>
      <c r="C132" s="238"/>
      <c r="D132" s="238"/>
      <c r="E132" s="238"/>
      <c r="F132" s="238"/>
      <c r="G132" s="238"/>
      <c r="H132" s="238"/>
      <c r="I132" s="238"/>
    </row>
    <row r="133" spans="1:9" s="231" customFormat="1" ht="39.950000000000003" customHeight="1">
      <c r="A133" s="238"/>
      <c r="B133" s="238"/>
      <c r="C133" s="238"/>
      <c r="D133" s="238"/>
      <c r="E133" s="238"/>
      <c r="F133" s="238"/>
      <c r="G133" s="238"/>
      <c r="H133" s="238"/>
      <c r="I133" s="238"/>
    </row>
    <row r="134" spans="1:9" s="231" customFormat="1" ht="39.950000000000003" customHeight="1">
      <c r="A134" s="238"/>
      <c r="B134" s="238"/>
      <c r="C134" s="238"/>
      <c r="D134" s="238"/>
      <c r="E134" s="238"/>
      <c r="F134" s="238"/>
      <c r="G134" s="238"/>
      <c r="H134" s="238"/>
      <c r="I134" s="238"/>
    </row>
    <row r="135" spans="1:9" s="231" customFormat="1" ht="39.950000000000003" customHeight="1">
      <c r="A135" s="238"/>
      <c r="B135" s="238"/>
      <c r="C135" s="238"/>
      <c r="D135" s="238"/>
      <c r="E135" s="238"/>
      <c r="F135" s="238"/>
      <c r="G135" s="238"/>
      <c r="H135" s="238"/>
      <c r="I135" s="238"/>
    </row>
    <row r="136" spans="1:9" s="231" customFormat="1" ht="39.950000000000003" customHeight="1">
      <c r="A136" s="238"/>
      <c r="B136" s="238"/>
      <c r="C136" s="238"/>
      <c r="D136" s="238"/>
      <c r="E136" s="238"/>
      <c r="F136" s="238"/>
      <c r="G136" s="238"/>
      <c r="H136" s="238"/>
      <c r="I136" s="238"/>
    </row>
    <row r="137" spans="1:9" s="231" customFormat="1" ht="39.950000000000003" customHeight="1">
      <c r="A137" s="238"/>
      <c r="B137" s="238"/>
      <c r="C137" s="238"/>
      <c r="D137" s="238"/>
      <c r="E137" s="238"/>
      <c r="F137" s="238"/>
      <c r="G137" s="238"/>
      <c r="H137" s="238"/>
      <c r="I137" s="238"/>
    </row>
    <row r="138" spans="1:9" s="231" customFormat="1" ht="39.950000000000003" customHeight="1">
      <c r="A138" s="238"/>
      <c r="B138" s="238"/>
      <c r="C138" s="238"/>
      <c r="D138" s="238"/>
      <c r="E138" s="238"/>
      <c r="F138" s="238"/>
      <c r="G138" s="238"/>
      <c r="H138" s="238"/>
      <c r="I138" s="238"/>
    </row>
    <row r="139" spans="1:9" s="231" customFormat="1" ht="39.950000000000003" customHeight="1">
      <c r="A139" s="238"/>
      <c r="B139" s="238"/>
      <c r="C139" s="238"/>
      <c r="D139" s="238"/>
      <c r="E139" s="238"/>
      <c r="F139" s="238"/>
      <c r="G139" s="238"/>
      <c r="H139" s="238"/>
      <c r="I139" s="238"/>
    </row>
    <row r="140" spans="1:9" s="231" customFormat="1" ht="39.950000000000003" customHeight="1">
      <c r="A140" s="238"/>
      <c r="B140" s="238"/>
      <c r="C140" s="238"/>
      <c r="D140" s="238"/>
      <c r="E140" s="238"/>
      <c r="F140" s="238"/>
      <c r="G140" s="238"/>
      <c r="H140" s="238"/>
      <c r="I140" s="238"/>
    </row>
    <row r="141" spans="1:9" s="231" customFormat="1" ht="39.950000000000003" customHeight="1">
      <c r="A141" s="238"/>
      <c r="B141" s="238"/>
      <c r="C141" s="238"/>
      <c r="D141" s="238"/>
      <c r="E141" s="238"/>
      <c r="F141" s="238"/>
      <c r="G141" s="238"/>
      <c r="H141" s="238"/>
      <c r="I141" s="238"/>
    </row>
    <row r="142" spans="1:9" s="231" customFormat="1" ht="39.950000000000003" customHeight="1">
      <c r="A142" s="238"/>
      <c r="B142" s="238"/>
      <c r="C142" s="238"/>
      <c r="D142" s="238"/>
      <c r="E142" s="238"/>
      <c r="F142" s="238"/>
      <c r="G142" s="238"/>
      <c r="H142" s="238"/>
      <c r="I142" s="238"/>
    </row>
    <row r="143" spans="1:9" s="231" customFormat="1" ht="39.950000000000003" customHeight="1">
      <c r="A143" s="238"/>
      <c r="B143" s="238"/>
      <c r="C143" s="238"/>
      <c r="D143" s="238"/>
      <c r="E143" s="238"/>
      <c r="F143" s="238"/>
      <c r="G143" s="238"/>
      <c r="H143" s="238"/>
      <c r="I143" s="238"/>
    </row>
    <row r="144" spans="1:9" s="231" customFormat="1" ht="39.950000000000003" customHeight="1">
      <c r="A144" s="238"/>
      <c r="B144" s="238"/>
      <c r="C144" s="238"/>
      <c r="D144" s="238"/>
      <c r="E144" s="238"/>
      <c r="F144" s="238"/>
      <c r="G144" s="238"/>
      <c r="H144" s="238"/>
      <c r="I144" s="238"/>
    </row>
    <row r="145" spans="1:9" s="231" customFormat="1" ht="39.950000000000003" customHeight="1">
      <c r="A145" s="238"/>
      <c r="B145" s="238"/>
      <c r="C145" s="238"/>
      <c r="D145" s="238"/>
      <c r="E145" s="238"/>
      <c r="F145" s="238"/>
      <c r="G145" s="238"/>
      <c r="H145" s="238"/>
      <c r="I145" s="238"/>
    </row>
    <row r="146" spans="1:9" s="231" customFormat="1" ht="39.950000000000003" customHeight="1">
      <c r="A146" s="238"/>
      <c r="B146" s="238"/>
      <c r="C146" s="238"/>
      <c r="D146" s="238"/>
      <c r="E146" s="238"/>
      <c r="F146" s="238"/>
      <c r="G146" s="238"/>
      <c r="H146" s="238"/>
      <c r="I146" s="238"/>
    </row>
    <row r="147" spans="1:9" s="231" customFormat="1" ht="39.950000000000003" customHeight="1">
      <c r="A147" s="238"/>
      <c r="B147" s="238"/>
      <c r="C147" s="238"/>
      <c r="D147" s="238"/>
      <c r="E147" s="238"/>
      <c r="F147" s="238"/>
      <c r="G147" s="238"/>
      <c r="H147" s="238"/>
      <c r="I147" s="238"/>
    </row>
    <row r="148" spans="1:9" s="231" customFormat="1" ht="39.950000000000003" customHeight="1">
      <c r="A148" s="238"/>
      <c r="B148" s="238"/>
      <c r="C148" s="238"/>
      <c r="D148" s="238"/>
      <c r="E148" s="238"/>
      <c r="F148" s="238"/>
      <c r="G148" s="238"/>
      <c r="H148" s="238"/>
      <c r="I148" s="238"/>
    </row>
    <row r="149" spans="1:9" s="231" customFormat="1" ht="39.950000000000003" customHeight="1">
      <c r="A149" s="238"/>
      <c r="B149" s="238"/>
      <c r="C149" s="238"/>
      <c r="D149" s="238"/>
      <c r="E149" s="238"/>
      <c r="F149" s="238"/>
      <c r="G149" s="238"/>
      <c r="H149" s="238"/>
      <c r="I149" s="238"/>
    </row>
    <row r="150" spans="1:9" s="231" customFormat="1" ht="39.950000000000003" customHeight="1">
      <c r="A150" s="238"/>
      <c r="B150" s="238"/>
      <c r="C150" s="238"/>
      <c r="D150" s="238"/>
      <c r="E150" s="238"/>
      <c r="F150" s="238"/>
      <c r="G150" s="238"/>
      <c r="H150" s="238"/>
      <c r="I150" s="238"/>
    </row>
    <row r="151" spans="1:9" s="231" customFormat="1" ht="39.950000000000003" customHeight="1">
      <c r="A151" s="238"/>
      <c r="B151" s="238"/>
      <c r="C151" s="238"/>
      <c r="D151" s="238"/>
      <c r="E151" s="238"/>
      <c r="F151" s="238"/>
      <c r="G151" s="238"/>
      <c r="H151" s="238"/>
      <c r="I151" s="238"/>
    </row>
    <row r="152" spans="1:9" s="231" customFormat="1" ht="39.950000000000003" customHeight="1">
      <c r="A152" s="238"/>
      <c r="B152" s="238"/>
      <c r="C152" s="238"/>
      <c r="D152" s="238"/>
      <c r="E152" s="238"/>
      <c r="F152" s="238"/>
      <c r="G152" s="238"/>
      <c r="H152" s="238"/>
      <c r="I152" s="238"/>
    </row>
    <row r="153" spans="1:9" s="231" customFormat="1" ht="39.950000000000003" customHeight="1">
      <c r="A153" s="238"/>
      <c r="B153" s="238"/>
      <c r="C153" s="238"/>
      <c r="D153" s="238"/>
      <c r="E153" s="238"/>
      <c r="F153" s="238"/>
      <c r="G153" s="238"/>
      <c r="H153" s="238"/>
      <c r="I153" s="238"/>
    </row>
    <row r="154" spans="1:9" s="231" customFormat="1" ht="39.950000000000003" customHeight="1">
      <c r="A154" s="238"/>
      <c r="B154" s="238"/>
      <c r="C154" s="238"/>
      <c r="D154" s="238"/>
      <c r="E154" s="238"/>
      <c r="F154" s="238"/>
      <c r="G154" s="238"/>
      <c r="H154" s="238"/>
      <c r="I154" s="238"/>
    </row>
    <row r="155" spans="1:9" s="231" customFormat="1" ht="39.950000000000003" customHeight="1">
      <c r="A155" s="238"/>
      <c r="B155" s="238"/>
      <c r="C155" s="238"/>
      <c r="D155" s="238"/>
      <c r="E155" s="238"/>
      <c r="F155" s="238"/>
      <c r="G155" s="238"/>
      <c r="H155" s="238"/>
      <c r="I155" s="238"/>
    </row>
    <row r="156" spans="1:9" s="231" customFormat="1" ht="39.950000000000003" customHeight="1">
      <c r="A156" s="238"/>
      <c r="B156" s="238"/>
      <c r="C156" s="238"/>
      <c r="D156" s="238"/>
      <c r="E156" s="238"/>
      <c r="F156" s="238"/>
      <c r="G156" s="238"/>
      <c r="H156" s="238"/>
      <c r="I156" s="238"/>
    </row>
    <row r="157" spans="1:9" s="231" customFormat="1" ht="39.950000000000003" customHeight="1">
      <c r="A157" s="238"/>
      <c r="B157" s="238"/>
      <c r="C157" s="238"/>
      <c r="D157" s="238"/>
      <c r="E157" s="238"/>
      <c r="F157" s="238"/>
      <c r="G157" s="238"/>
      <c r="H157" s="238"/>
      <c r="I157" s="238"/>
    </row>
    <row r="158" spans="1:9" s="231" customFormat="1" ht="39.950000000000003" customHeight="1">
      <c r="A158" s="238"/>
      <c r="B158" s="238"/>
      <c r="C158" s="238"/>
      <c r="D158" s="238"/>
      <c r="E158" s="238"/>
      <c r="F158" s="238"/>
      <c r="G158" s="238"/>
      <c r="H158" s="238"/>
      <c r="I158" s="238"/>
    </row>
    <row r="159" spans="1:9" s="231" customFormat="1" ht="39.950000000000003" customHeight="1">
      <c r="A159" s="238"/>
      <c r="B159" s="238"/>
      <c r="C159" s="238"/>
      <c r="D159" s="238"/>
      <c r="E159" s="238"/>
      <c r="F159" s="238"/>
      <c r="G159" s="238"/>
      <c r="H159" s="238"/>
      <c r="I159" s="238"/>
    </row>
    <row r="160" spans="1:9" s="231" customFormat="1" ht="39.950000000000003" customHeight="1">
      <c r="A160" s="238"/>
      <c r="B160" s="238"/>
      <c r="C160" s="238"/>
      <c r="D160" s="238"/>
      <c r="E160" s="238"/>
      <c r="F160" s="238"/>
      <c r="G160" s="238"/>
      <c r="H160" s="238"/>
      <c r="I160" s="238"/>
    </row>
    <row r="161" spans="1:9" s="231" customFormat="1" ht="39.950000000000003" customHeight="1">
      <c r="A161" s="238"/>
      <c r="B161" s="238"/>
      <c r="C161" s="238"/>
      <c r="D161" s="238"/>
      <c r="E161" s="238"/>
      <c r="F161" s="238"/>
      <c r="G161" s="238"/>
      <c r="H161" s="238"/>
      <c r="I161" s="238"/>
    </row>
    <row r="162" spans="1:9" s="231" customFormat="1" ht="39.950000000000003" customHeight="1">
      <c r="A162" s="238"/>
      <c r="B162" s="238"/>
      <c r="C162" s="238"/>
      <c r="D162" s="238"/>
      <c r="E162" s="238"/>
      <c r="F162" s="238"/>
      <c r="G162" s="238"/>
      <c r="H162" s="238"/>
      <c r="I162" s="238"/>
    </row>
    <row r="163" spans="1:9" s="231" customFormat="1" ht="39.950000000000003" customHeight="1">
      <c r="A163" s="238"/>
      <c r="B163" s="238"/>
      <c r="C163" s="238"/>
      <c r="D163" s="238"/>
      <c r="E163" s="238"/>
      <c r="F163" s="238"/>
      <c r="G163" s="238"/>
      <c r="H163" s="238"/>
      <c r="I163" s="238"/>
    </row>
    <row r="164" spans="1:9" s="231" customFormat="1" ht="39.950000000000003" customHeight="1">
      <c r="A164" s="238"/>
      <c r="B164" s="238"/>
      <c r="C164" s="238"/>
      <c r="D164" s="238"/>
      <c r="E164" s="238"/>
      <c r="F164" s="238"/>
      <c r="G164" s="238"/>
      <c r="H164" s="238"/>
      <c r="I164" s="238"/>
    </row>
    <row r="165" spans="1:9" s="231" customFormat="1" ht="59.25" customHeight="1">
      <c r="A165" s="238"/>
      <c r="B165" s="531" t="s">
        <v>189</v>
      </c>
      <c r="C165" s="531"/>
      <c r="D165" s="531"/>
      <c r="E165" s="531"/>
      <c r="F165" s="531"/>
      <c r="G165" s="531"/>
      <c r="H165" s="531"/>
      <c r="I165" s="531"/>
    </row>
    <row r="166" spans="1:9" s="239" customFormat="1" ht="34.5" customHeight="1">
      <c r="B166" s="528" t="s">
        <v>190</v>
      </c>
      <c r="C166" s="529"/>
      <c r="D166" s="529"/>
      <c r="E166" s="529"/>
      <c r="F166" s="529"/>
      <c r="G166" s="529"/>
      <c r="H166" s="529"/>
      <c r="I166" s="530"/>
    </row>
    <row r="167" spans="1:9" s="239" customFormat="1" ht="171" customHeight="1">
      <c r="B167" s="240" t="s">
        <v>176</v>
      </c>
      <c r="C167" s="169" t="s">
        <v>191</v>
      </c>
      <c r="D167" s="169" t="s">
        <v>192</v>
      </c>
      <c r="E167" s="169" t="s">
        <v>193</v>
      </c>
      <c r="F167" s="169" t="s">
        <v>194</v>
      </c>
      <c r="G167" s="169" t="s">
        <v>195</v>
      </c>
      <c r="H167" s="43" t="s">
        <v>196</v>
      </c>
      <c r="I167" s="241" t="s">
        <v>0</v>
      </c>
    </row>
    <row r="168" spans="1:9" s="239" customFormat="1" ht="20.100000000000001" customHeight="1">
      <c r="B168" s="242" t="s">
        <v>100</v>
      </c>
      <c r="C168" s="185">
        <v>65.992748231174573</v>
      </c>
      <c r="D168" s="185">
        <v>97.67406452903559</v>
      </c>
      <c r="E168" s="185">
        <v>99.712398746092347</v>
      </c>
      <c r="F168" s="185">
        <v>4.2473150901037558E-2</v>
      </c>
      <c r="G168" s="185">
        <v>99.957526849098969</v>
      </c>
      <c r="H168" s="214">
        <v>16481</v>
      </c>
      <c r="I168" s="243" t="s">
        <v>22</v>
      </c>
    </row>
    <row r="169" spans="1:9" s="239" customFormat="1" ht="20.100000000000001" customHeight="1">
      <c r="B169" s="215" t="s">
        <v>20</v>
      </c>
      <c r="C169" s="193">
        <v>44.869671606039319</v>
      </c>
      <c r="D169" s="193">
        <v>97.919213013521386</v>
      </c>
      <c r="E169" s="193">
        <v>99.649476407441966</v>
      </c>
      <c r="F169" s="193">
        <v>3.3697588215472009E-2</v>
      </c>
      <c r="G169" s="193">
        <v>99.966302411784525</v>
      </c>
      <c r="H169" s="216">
        <v>20773</v>
      </c>
      <c r="I169" s="244" t="s">
        <v>21</v>
      </c>
    </row>
    <row r="170" spans="1:9" s="239" customFormat="1" ht="20.100000000000001" customHeight="1">
      <c r="B170" s="213" t="s">
        <v>19</v>
      </c>
      <c r="C170" s="185">
        <v>43.667469528578991</v>
      </c>
      <c r="D170" s="185">
        <v>96.511045407603049</v>
      </c>
      <c r="E170" s="185">
        <v>99.327046406374393</v>
      </c>
      <c r="F170" s="185">
        <v>0.12252854358117515</v>
      </c>
      <c r="G170" s="185">
        <v>99.877471456418832</v>
      </c>
      <c r="H170" s="214">
        <v>17955</v>
      </c>
      <c r="I170" s="243" t="s">
        <v>72</v>
      </c>
    </row>
    <row r="171" spans="1:9" s="239" customFormat="1" ht="20.100000000000001" customHeight="1">
      <c r="B171" s="215" t="s">
        <v>17</v>
      </c>
      <c r="C171" s="193">
        <v>43.048791495031615</v>
      </c>
      <c r="D171" s="193">
        <v>94.244001828047345</v>
      </c>
      <c r="E171" s="193">
        <v>99.322734086873709</v>
      </c>
      <c r="F171" s="193">
        <v>0.1737619461337967</v>
      </c>
      <c r="G171" s="193">
        <v>99.826238053866206</v>
      </c>
      <c r="H171" s="216">
        <v>10359</v>
      </c>
      <c r="I171" s="244" t="s">
        <v>18</v>
      </c>
    </row>
    <row r="172" spans="1:9" s="239" customFormat="1" ht="20.100000000000001" customHeight="1">
      <c r="B172" s="213" t="s">
        <v>15</v>
      </c>
      <c r="C172" s="185">
        <v>22.538688113301692</v>
      </c>
      <c r="D172" s="185">
        <v>94.71491100206508</v>
      </c>
      <c r="E172" s="185">
        <v>99.375970857021557</v>
      </c>
      <c r="F172" s="185">
        <v>0.45739046701974001</v>
      </c>
      <c r="G172" s="185">
        <v>99.542609532980265</v>
      </c>
      <c r="H172" s="214">
        <v>4154</v>
      </c>
      <c r="I172" s="243" t="s">
        <v>16</v>
      </c>
    </row>
    <row r="173" spans="1:9" s="239" customFormat="1" ht="20.100000000000001" customHeight="1">
      <c r="B173" s="215" t="s">
        <v>13</v>
      </c>
      <c r="C173" s="193">
        <v>20.388296823349805</v>
      </c>
      <c r="D173" s="193">
        <v>91.724786853343517</v>
      </c>
      <c r="E173" s="193">
        <v>99.759920239721126</v>
      </c>
      <c r="F173" s="193">
        <v>0.13892747985551543</v>
      </c>
      <c r="G173" s="193">
        <v>99.861072520144489</v>
      </c>
      <c r="H173" s="216">
        <v>10797</v>
      </c>
      <c r="I173" s="244" t="s">
        <v>14</v>
      </c>
    </row>
    <row r="174" spans="1:9" s="239" customFormat="1" ht="20.100000000000001" customHeight="1">
      <c r="B174" s="213" t="s">
        <v>11</v>
      </c>
      <c r="C174" s="185">
        <v>16.463166444224623</v>
      </c>
      <c r="D174" s="185">
        <v>90.767577687186005</v>
      </c>
      <c r="E174" s="185">
        <v>99.701799555785158</v>
      </c>
      <c r="F174" s="185">
        <v>0.52330652194980132</v>
      </c>
      <c r="G174" s="185">
        <v>99.476693478050194</v>
      </c>
      <c r="H174" s="214">
        <v>10319</v>
      </c>
      <c r="I174" s="243" t="s">
        <v>12</v>
      </c>
    </row>
    <row r="175" spans="1:9" s="239" customFormat="1" ht="20.100000000000001" customHeight="1">
      <c r="B175" s="215" t="s">
        <v>9</v>
      </c>
      <c r="C175" s="193">
        <v>13.864304421147772</v>
      </c>
      <c r="D175" s="193">
        <v>82.24242109391551</v>
      </c>
      <c r="E175" s="193">
        <v>99.621321104935163</v>
      </c>
      <c r="F175" s="193">
        <v>6.5688635865995187E-2</v>
      </c>
      <c r="G175" s="193">
        <v>99.934311364134004</v>
      </c>
      <c r="H175" s="216">
        <v>4567</v>
      </c>
      <c r="I175" s="244" t="s">
        <v>10</v>
      </c>
    </row>
    <row r="176" spans="1:9" s="239" customFormat="1" ht="20.100000000000001" customHeight="1">
      <c r="B176" s="234" t="s">
        <v>185</v>
      </c>
      <c r="C176" s="235">
        <v>39.79514556266556</v>
      </c>
      <c r="D176" s="235">
        <v>94.848294532895608</v>
      </c>
      <c r="E176" s="235">
        <v>99.569089907754019</v>
      </c>
      <c r="F176" s="235">
        <v>0.15198364865573083</v>
      </c>
      <c r="G176" s="235">
        <v>99.84801635134427</v>
      </c>
      <c r="H176" s="236">
        <v>95405</v>
      </c>
      <c r="I176" s="245" t="s">
        <v>5</v>
      </c>
    </row>
    <row r="177" spans="2:9" s="239" customFormat="1" ht="20.100000000000001" customHeight="1">
      <c r="B177" s="246" t="s">
        <v>8</v>
      </c>
      <c r="C177" s="247">
        <v>31.60275184536971</v>
      </c>
      <c r="D177" s="247">
        <v>88.847645655866202</v>
      </c>
      <c r="E177" s="247">
        <v>99.472041311798591</v>
      </c>
      <c r="F177" s="247">
        <v>0.15198364865573083</v>
      </c>
      <c r="G177" s="247">
        <v>99.84801635134427</v>
      </c>
      <c r="H177" s="248">
        <v>2712974</v>
      </c>
      <c r="I177" s="249" t="s">
        <v>186</v>
      </c>
    </row>
    <row r="178" spans="2:9" s="250" customFormat="1" ht="59.25" customHeight="1">
      <c r="B178" s="531" t="s">
        <v>189</v>
      </c>
      <c r="C178" s="531"/>
      <c r="D178" s="531"/>
      <c r="E178" s="531"/>
      <c r="F178" s="531"/>
      <c r="G178" s="531"/>
      <c r="H178" s="531"/>
      <c r="I178" s="531"/>
    </row>
    <row r="179" spans="2:9" s="239" customFormat="1" ht="31.5" customHeight="1">
      <c r="B179" s="528" t="s">
        <v>197</v>
      </c>
      <c r="C179" s="529"/>
      <c r="D179" s="529"/>
      <c r="E179" s="529"/>
      <c r="F179" s="529"/>
      <c r="G179" s="529"/>
      <c r="H179" s="529"/>
      <c r="I179" s="530"/>
    </row>
    <row r="180" spans="2:9" s="239" customFormat="1" ht="166.5" customHeight="1">
      <c r="B180" s="240" t="s">
        <v>176</v>
      </c>
      <c r="C180" s="169" t="s">
        <v>191</v>
      </c>
      <c r="D180" s="169" t="s">
        <v>192</v>
      </c>
      <c r="E180" s="169" t="s">
        <v>193</v>
      </c>
      <c r="F180" s="169" t="s">
        <v>194</v>
      </c>
      <c r="G180" s="169" t="s">
        <v>195</v>
      </c>
      <c r="H180" s="43" t="s">
        <v>196</v>
      </c>
      <c r="I180" s="241" t="s">
        <v>0</v>
      </c>
    </row>
    <row r="181" spans="2:9" s="231" customFormat="1" ht="20.100000000000001" customHeight="1">
      <c r="B181" s="213" t="s">
        <v>100</v>
      </c>
      <c r="C181" s="185">
        <v>65.992748231174573</v>
      </c>
      <c r="D181" s="185">
        <v>97.67406452903559</v>
      </c>
      <c r="E181" s="185">
        <v>99.712398746092347</v>
      </c>
      <c r="F181" s="185">
        <v>4.2473150901037558E-2</v>
      </c>
      <c r="G181" s="185">
        <v>99.957526849098969</v>
      </c>
      <c r="H181" s="214">
        <v>16481</v>
      </c>
      <c r="I181" s="243" t="s">
        <v>22</v>
      </c>
    </row>
    <row r="182" spans="2:9" s="231" customFormat="1" ht="20.100000000000001" customHeight="1">
      <c r="B182" s="215" t="s">
        <v>20</v>
      </c>
      <c r="C182" s="181">
        <v>45.343774311089142</v>
      </c>
      <c r="D182" s="181">
        <v>97.903715911529588</v>
      </c>
      <c r="E182" s="181">
        <v>99.648037026678537</v>
      </c>
      <c r="F182" s="181">
        <v>3.4229828850855744E-2</v>
      </c>
      <c r="G182" s="181">
        <v>99.965770171149146</v>
      </c>
      <c r="H182" s="216">
        <v>20450</v>
      </c>
      <c r="I182" s="244" t="s">
        <v>21</v>
      </c>
    </row>
    <row r="183" spans="2:9" s="231" customFormat="1" ht="20.100000000000001" customHeight="1">
      <c r="B183" s="213" t="s">
        <v>19</v>
      </c>
      <c r="C183" s="185">
        <v>46.623538932551824</v>
      </c>
      <c r="D183" s="185">
        <v>97.625170489564596</v>
      </c>
      <c r="E183" s="185">
        <v>99.32736909598394</v>
      </c>
      <c r="F183" s="185">
        <v>0.113272921108742</v>
      </c>
      <c r="G183" s="185">
        <v>99.886727078891255</v>
      </c>
      <c r="H183" s="214">
        <v>15008</v>
      </c>
      <c r="I183" s="243" t="s">
        <v>72</v>
      </c>
    </row>
    <row r="184" spans="2:9" s="231" customFormat="1" ht="20.100000000000001" customHeight="1">
      <c r="B184" s="215" t="s">
        <v>17</v>
      </c>
      <c r="C184" s="181">
        <v>60.096773975443355</v>
      </c>
      <c r="D184" s="181">
        <v>95.25709254717178</v>
      </c>
      <c r="E184" s="181">
        <v>99.648235247406731</v>
      </c>
      <c r="F184" s="181">
        <v>0.14198782961460446</v>
      </c>
      <c r="G184" s="181">
        <v>99.858012170385393</v>
      </c>
      <c r="H184" s="216">
        <v>4930</v>
      </c>
      <c r="I184" s="244" t="s">
        <v>18</v>
      </c>
    </row>
    <row r="185" spans="2:9" s="231" customFormat="1" ht="20.100000000000001" customHeight="1">
      <c r="B185" s="213" t="s">
        <v>15</v>
      </c>
      <c r="C185" s="185">
        <v>31.956452622383331</v>
      </c>
      <c r="D185" s="185">
        <v>93.927315294927411</v>
      </c>
      <c r="E185" s="185">
        <v>99.377122794558744</v>
      </c>
      <c r="F185" s="185">
        <v>0.18656716417910449</v>
      </c>
      <c r="G185" s="185">
        <v>99.81343283582089</v>
      </c>
      <c r="H185" s="214">
        <v>1608</v>
      </c>
      <c r="I185" s="243" t="s">
        <v>16</v>
      </c>
    </row>
    <row r="186" spans="2:9" s="231" customFormat="1" ht="20.100000000000001" customHeight="1">
      <c r="B186" s="215" t="s">
        <v>13</v>
      </c>
      <c r="C186" s="181">
        <v>24.778025587992172</v>
      </c>
      <c r="D186" s="181">
        <v>93.875511433902219</v>
      </c>
      <c r="E186" s="181">
        <v>99.813886122906979</v>
      </c>
      <c r="F186" s="181">
        <v>9.9843103694194829E-2</v>
      </c>
      <c r="G186" s="181">
        <v>99.900156896305802</v>
      </c>
      <c r="H186" s="216">
        <v>7011</v>
      </c>
      <c r="I186" s="244" t="s">
        <v>14</v>
      </c>
    </row>
    <row r="187" spans="2:9" s="231" customFormat="1" ht="20.100000000000001" customHeight="1">
      <c r="B187" s="213" t="s">
        <v>11</v>
      </c>
      <c r="C187" s="185">
        <v>18.920087552922372</v>
      </c>
      <c r="D187" s="185">
        <v>91.16097486872232</v>
      </c>
      <c r="E187" s="185">
        <v>99.802903257066831</v>
      </c>
      <c r="F187" s="185">
        <v>0</v>
      </c>
      <c r="G187" s="185">
        <v>100</v>
      </c>
      <c r="H187" s="214">
        <v>6613</v>
      </c>
      <c r="I187" s="243" t="s">
        <v>12</v>
      </c>
    </row>
    <row r="188" spans="2:9" s="231" customFormat="1" ht="20.100000000000001" customHeight="1">
      <c r="B188" s="215" t="s">
        <v>9</v>
      </c>
      <c r="C188" s="181">
        <v>26.434661044492145</v>
      </c>
      <c r="D188" s="181">
        <v>80.209124373740906</v>
      </c>
      <c r="E188" s="181">
        <v>99.801978500522907</v>
      </c>
      <c r="F188" s="181">
        <v>6.2578222778473094E-2</v>
      </c>
      <c r="G188" s="181">
        <v>99.93742177722153</v>
      </c>
      <c r="H188" s="216">
        <v>1598</v>
      </c>
      <c r="I188" s="244" t="s">
        <v>10</v>
      </c>
    </row>
    <row r="189" spans="2:9" s="231" customFormat="1" ht="20.100000000000001" customHeight="1">
      <c r="B189" s="234" t="s">
        <v>185</v>
      </c>
      <c r="C189" s="235">
        <v>46.179401034057243</v>
      </c>
      <c r="D189" s="235">
        <v>96.159938589018921</v>
      </c>
      <c r="E189" s="235">
        <v>99.624243016002225</v>
      </c>
      <c r="F189" s="235">
        <v>6.6486655178496321E-2</v>
      </c>
      <c r="G189" s="235">
        <v>99.933513344821506</v>
      </c>
      <c r="H189" s="236">
        <v>73699</v>
      </c>
      <c r="I189" s="245" t="s">
        <v>5</v>
      </c>
    </row>
    <row r="190" spans="2:9" s="231" customFormat="1" ht="20.100000000000001" customHeight="1">
      <c r="B190" s="246" t="s">
        <v>8</v>
      </c>
      <c r="C190" s="247">
        <v>40.325170316473027</v>
      </c>
      <c r="D190" s="247">
        <v>91.971751130747748</v>
      </c>
      <c r="E190" s="247">
        <v>99.59269235696415</v>
      </c>
      <c r="F190" s="247">
        <v>5.6000373335822237E-2</v>
      </c>
      <c r="G190" s="247">
        <v>99.94399962666418</v>
      </c>
      <c r="H190" s="248">
        <v>1901363</v>
      </c>
      <c r="I190" s="249" t="s">
        <v>186</v>
      </c>
    </row>
    <row r="191" spans="2:9" s="230" customFormat="1" ht="20.25" customHeight="1">
      <c r="B191" s="251"/>
      <c r="C191" s="252"/>
      <c r="D191" s="252"/>
      <c r="E191" s="252"/>
      <c r="F191" s="252"/>
      <c r="G191" s="252"/>
      <c r="H191" s="253"/>
      <c r="I191" s="253"/>
    </row>
    <row r="192" spans="2:9" s="254" customFormat="1" ht="61.5" customHeight="1">
      <c r="B192" s="531" t="s">
        <v>189</v>
      </c>
      <c r="C192" s="531"/>
      <c r="D192" s="531"/>
      <c r="E192" s="531"/>
      <c r="F192" s="531"/>
      <c r="G192" s="531"/>
      <c r="H192" s="531"/>
      <c r="I192" s="531"/>
    </row>
    <row r="193" spans="1:9" s="231" customFormat="1" ht="38.25" customHeight="1">
      <c r="B193" s="528" t="s">
        <v>198</v>
      </c>
      <c r="C193" s="529"/>
      <c r="D193" s="529"/>
      <c r="E193" s="529"/>
      <c r="F193" s="529"/>
      <c r="G193" s="529"/>
      <c r="H193" s="529"/>
      <c r="I193" s="530"/>
    </row>
    <row r="194" spans="1:9" s="231" customFormat="1" ht="163.5" customHeight="1">
      <c r="B194" s="240" t="s">
        <v>176</v>
      </c>
      <c r="C194" s="169" t="s">
        <v>191</v>
      </c>
      <c r="D194" s="169" t="s">
        <v>192</v>
      </c>
      <c r="E194" s="169" t="s">
        <v>193</v>
      </c>
      <c r="F194" s="169" t="s">
        <v>194</v>
      </c>
      <c r="G194" s="169" t="s">
        <v>195</v>
      </c>
      <c r="H194" s="43" t="s">
        <v>196</v>
      </c>
      <c r="I194" s="241" t="s">
        <v>0</v>
      </c>
    </row>
    <row r="195" spans="1:9" s="231" customFormat="1" ht="20.100000000000001" customHeight="1">
      <c r="B195" s="213" t="s">
        <v>100</v>
      </c>
      <c r="C195" s="255" t="s">
        <v>83</v>
      </c>
      <c r="D195" s="255" t="s">
        <v>83</v>
      </c>
      <c r="E195" s="255" t="s">
        <v>83</v>
      </c>
      <c r="F195" s="255" t="s">
        <v>83</v>
      </c>
      <c r="G195" s="255" t="s">
        <v>83</v>
      </c>
      <c r="H195" s="255" t="s">
        <v>83</v>
      </c>
      <c r="I195" s="243" t="s">
        <v>22</v>
      </c>
    </row>
    <row r="196" spans="1:9" s="231" customFormat="1" ht="20.100000000000001" customHeight="1">
      <c r="B196" s="215" t="s">
        <v>20</v>
      </c>
      <c r="C196" s="181">
        <v>14.85295235442937</v>
      </c>
      <c r="D196" s="181">
        <v>98.900376282032028</v>
      </c>
      <c r="E196" s="181">
        <v>99.740607480545549</v>
      </c>
      <c r="F196" s="181">
        <v>0</v>
      </c>
      <c r="G196" s="181">
        <v>100</v>
      </c>
      <c r="H196" s="216">
        <v>323</v>
      </c>
      <c r="I196" s="244" t="s">
        <v>21</v>
      </c>
    </row>
    <row r="197" spans="1:9" s="231" customFormat="1" ht="20.100000000000001" customHeight="1">
      <c r="B197" s="213" t="s">
        <v>19</v>
      </c>
      <c r="C197" s="185">
        <v>28.613282350158077</v>
      </c>
      <c r="D197" s="185">
        <v>90.837211260981789</v>
      </c>
      <c r="E197" s="185">
        <v>99.325403065461174</v>
      </c>
      <c r="F197" s="185">
        <v>0.16966406515100102</v>
      </c>
      <c r="G197" s="185">
        <v>99.830335934849003</v>
      </c>
      <c r="H197" s="214">
        <v>2947</v>
      </c>
      <c r="I197" s="243" t="s">
        <v>72</v>
      </c>
    </row>
    <row r="198" spans="1:9" s="231" customFormat="1" ht="20.100000000000001" customHeight="1">
      <c r="B198" s="215" t="s">
        <v>17</v>
      </c>
      <c r="C198" s="181">
        <v>27.567753803297297</v>
      </c>
      <c r="D198" s="181">
        <v>93.324028122895882</v>
      </c>
      <c r="E198" s="181">
        <v>99.027150973699648</v>
      </c>
      <c r="F198" s="181">
        <v>0.20261558298029103</v>
      </c>
      <c r="G198" s="181">
        <v>99.797384417019714</v>
      </c>
      <c r="H198" s="216">
        <v>5429</v>
      </c>
      <c r="I198" s="244" t="s">
        <v>18</v>
      </c>
    </row>
    <row r="199" spans="1:9" s="231" customFormat="1" ht="20.100000000000001" customHeight="1">
      <c r="B199" s="213" t="s">
        <v>15</v>
      </c>
      <c r="C199" s="185">
        <v>16.590626318091847</v>
      </c>
      <c r="D199" s="185">
        <v>95.212339869731082</v>
      </c>
      <c r="E199" s="185">
        <v>99.375243317524379</v>
      </c>
      <c r="F199" s="185">
        <v>0.62843676355066769</v>
      </c>
      <c r="G199" s="185">
        <v>99.371563236449333</v>
      </c>
      <c r="H199" s="214">
        <v>2546</v>
      </c>
      <c r="I199" s="243" t="s">
        <v>16</v>
      </c>
    </row>
    <row r="200" spans="1:9" s="231" customFormat="1" ht="20.100000000000001" customHeight="1">
      <c r="B200" s="215" t="s">
        <v>13</v>
      </c>
      <c r="C200" s="181">
        <v>12.259298310697069</v>
      </c>
      <c r="D200" s="181">
        <v>87.742026675242229</v>
      </c>
      <c r="E200" s="181">
        <v>99.659985002791458</v>
      </c>
      <c r="F200" s="181">
        <v>0.21130480718436345</v>
      </c>
      <c r="G200" s="181">
        <v>99.788695192815638</v>
      </c>
      <c r="H200" s="216">
        <v>3786</v>
      </c>
      <c r="I200" s="244" t="s">
        <v>14</v>
      </c>
    </row>
    <row r="201" spans="1:9" s="231" customFormat="1" ht="20.100000000000001" customHeight="1">
      <c r="B201" s="213" t="s">
        <v>11</v>
      </c>
      <c r="C201" s="185">
        <v>12.079027401641305</v>
      </c>
      <c r="D201" s="185">
        <v>90.065598312795402</v>
      </c>
      <c r="E201" s="185">
        <v>99.521389740195929</v>
      </c>
      <c r="F201" s="185">
        <v>1.4570966001079331</v>
      </c>
      <c r="G201" s="185">
        <v>98.542903399892069</v>
      </c>
      <c r="H201" s="214">
        <v>3706</v>
      </c>
      <c r="I201" s="243" t="s">
        <v>12</v>
      </c>
    </row>
    <row r="202" spans="1:9" s="239" customFormat="1" ht="20.100000000000001" customHeight="1">
      <c r="B202" s="215" t="s">
        <v>9</v>
      </c>
      <c r="C202" s="181">
        <v>7.0985819947072208</v>
      </c>
      <c r="D202" s="181">
        <v>83.336799052434557</v>
      </c>
      <c r="E202" s="181">
        <v>99.524086171237258</v>
      </c>
      <c r="F202" s="181">
        <v>6.7362748400134731E-2</v>
      </c>
      <c r="G202" s="181">
        <v>99.932637251599871</v>
      </c>
      <c r="H202" s="216">
        <v>2969</v>
      </c>
      <c r="I202" s="244" t="s">
        <v>10</v>
      </c>
    </row>
    <row r="203" spans="1:9" s="239" customFormat="1" ht="20.100000000000001" customHeight="1">
      <c r="B203" s="234" t="s">
        <v>185</v>
      </c>
      <c r="C203" s="235">
        <v>18.118501133209278</v>
      </c>
      <c r="D203" s="235">
        <v>90.394832112739863</v>
      </c>
      <c r="E203" s="235">
        <v>99.381826988523969</v>
      </c>
      <c r="F203" s="235">
        <v>0.44227402561503731</v>
      </c>
      <c r="G203" s="235">
        <v>99.557725974384965</v>
      </c>
      <c r="H203" s="236">
        <v>21706</v>
      </c>
      <c r="I203" s="245" t="s">
        <v>5</v>
      </c>
    </row>
    <row r="204" spans="1:9" s="239" customFormat="1" ht="20.100000000000001" customHeight="1">
      <c r="B204" s="246" t="s">
        <v>8</v>
      </c>
      <c r="C204" s="247">
        <v>11.168721563046413</v>
      </c>
      <c r="D204" s="247">
        <v>81.528796406596229</v>
      </c>
      <c r="E204" s="247">
        <v>99.189391824298411</v>
      </c>
      <c r="F204" s="247">
        <v>0.3873776969508792</v>
      </c>
      <c r="G204" s="247">
        <v>99.612622303049122</v>
      </c>
      <c r="H204" s="248">
        <v>811611</v>
      </c>
      <c r="I204" s="249" t="s">
        <v>186</v>
      </c>
    </row>
    <row r="205" spans="1:9" s="239" customFormat="1" ht="20.100000000000001" customHeight="1">
      <c r="I205" s="238"/>
    </row>
    <row r="206" spans="1:9" s="239" customFormat="1" ht="39.950000000000003" customHeight="1">
      <c r="A206" s="238"/>
      <c r="B206" s="238"/>
      <c r="C206" s="238"/>
      <c r="D206" s="238"/>
      <c r="E206" s="238"/>
      <c r="F206" s="238"/>
      <c r="G206" s="238"/>
      <c r="H206" s="238"/>
      <c r="I206" s="238"/>
    </row>
    <row r="207" spans="1:9" s="239" customFormat="1" ht="39.950000000000003" customHeight="1">
      <c r="A207" s="238"/>
      <c r="B207" s="238"/>
      <c r="C207" s="238"/>
      <c r="D207" s="238"/>
      <c r="E207" s="238"/>
      <c r="F207" s="238"/>
      <c r="G207" s="238"/>
      <c r="H207" s="238"/>
      <c r="I207" s="238"/>
    </row>
    <row r="208" spans="1:9" s="239" customFormat="1" ht="39.950000000000003" customHeight="1">
      <c r="A208" s="238"/>
      <c r="B208" s="238"/>
      <c r="C208" s="238"/>
      <c r="D208" s="238"/>
      <c r="E208" s="238"/>
      <c r="F208" s="238"/>
      <c r="G208" s="238"/>
      <c r="H208" s="238"/>
      <c r="I208" s="238"/>
    </row>
    <row r="209" spans="1:9" s="239" customFormat="1" ht="39.950000000000003" customHeight="1">
      <c r="A209" s="238"/>
      <c r="B209" s="238"/>
      <c r="C209" s="238"/>
      <c r="D209" s="238"/>
      <c r="E209" s="238"/>
      <c r="F209" s="238"/>
      <c r="G209" s="238"/>
      <c r="H209" s="238"/>
      <c r="I209" s="238"/>
    </row>
    <row r="210" spans="1:9" s="239" customFormat="1" ht="39.950000000000003" customHeight="1">
      <c r="A210" s="238"/>
      <c r="B210" s="238"/>
      <c r="C210" s="238"/>
      <c r="D210" s="238"/>
      <c r="E210" s="238"/>
      <c r="F210" s="238"/>
      <c r="G210" s="238"/>
      <c r="H210" s="238"/>
      <c r="I210" s="238"/>
    </row>
    <row r="211" spans="1:9" s="239" customFormat="1" ht="39.950000000000003" customHeight="1">
      <c r="A211" s="238"/>
      <c r="B211" s="238"/>
      <c r="C211" s="238"/>
      <c r="D211" s="238"/>
      <c r="E211" s="238"/>
      <c r="F211" s="238"/>
      <c r="G211" s="238"/>
      <c r="H211" s="238"/>
      <c r="I211" s="238"/>
    </row>
    <row r="212" spans="1:9" s="239" customFormat="1" ht="39.950000000000003" customHeight="1">
      <c r="A212" s="238"/>
      <c r="B212" s="238"/>
      <c r="C212" s="238"/>
      <c r="D212" s="238"/>
      <c r="E212" s="238"/>
      <c r="F212" s="238"/>
      <c r="G212" s="238"/>
      <c r="H212" s="238"/>
      <c r="I212" s="238"/>
    </row>
    <row r="213" spans="1:9" s="239" customFormat="1" ht="39.950000000000003" customHeight="1">
      <c r="A213" s="238"/>
      <c r="B213" s="238"/>
      <c r="C213" s="238"/>
      <c r="D213" s="238"/>
      <c r="E213" s="238"/>
      <c r="F213" s="238"/>
      <c r="G213" s="238"/>
      <c r="H213" s="238"/>
      <c r="I213" s="238"/>
    </row>
    <row r="214" spans="1:9" s="239" customFormat="1" ht="39.950000000000003" customHeight="1">
      <c r="A214" s="238"/>
      <c r="B214" s="238"/>
      <c r="C214" s="238"/>
      <c r="D214" s="238"/>
      <c r="E214" s="238"/>
      <c r="F214" s="238"/>
      <c r="G214" s="238"/>
      <c r="H214" s="238"/>
      <c r="I214" s="238"/>
    </row>
    <row r="215" spans="1:9" s="239" customFormat="1" ht="39.950000000000003" customHeight="1">
      <c r="A215" s="238"/>
      <c r="B215" s="238"/>
      <c r="C215" s="238"/>
      <c r="D215" s="238"/>
      <c r="E215" s="238"/>
      <c r="F215" s="238"/>
      <c r="G215" s="238"/>
      <c r="H215" s="238"/>
      <c r="I215" s="238"/>
    </row>
    <row r="216" spans="1:9" s="239" customFormat="1" ht="39.950000000000003" customHeight="1">
      <c r="A216" s="238"/>
      <c r="B216" s="238"/>
      <c r="C216" s="238"/>
      <c r="D216" s="238"/>
      <c r="E216" s="238"/>
      <c r="F216" s="238"/>
      <c r="G216" s="238"/>
      <c r="H216" s="238"/>
      <c r="I216" s="238"/>
    </row>
    <row r="217" spans="1:9" s="239" customFormat="1" ht="39.950000000000003" customHeight="1">
      <c r="A217" s="238"/>
      <c r="B217" s="238"/>
      <c r="C217" s="238"/>
      <c r="D217" s="238"/>
      <c r="E217" s="238"/>
      <c r="F217" s="238"/>
      <c r="G217" s="238"/>
      <c r="H217" s="238"/>
      <c r="I217" s="238"/>
    </row>
    <row r="218" spans="1:9" s="239" customFormat="1" ht="39.950000000000003" customHeight="1">
      <c r="A218" s="238"/>
      <c r="B218" s="238"/>
      <c r="C218" s="238"/>
      <c r="D218" s="238"/>
      <c r="E218" s="238"/>
      <c r="F218" s="238"/>
      <c r="G218" s="238"/>
      <c r="H218" s="238"/>
      <c r="I218" s="238"/>
    </row>
    <row r="219" spans="1:9" s="239" customFormat="1" ht="39.950000000000003" customHeight="1">
      <c r="A219" s="238"/>
      <c r="B219" s="238"/>
      <c r="C219" s="238"/>
      <c r="D219" s="238"/>
      <c r="E219" s="238"/>
      <c r="F219" s="238"/>
      <c r="G219" s="238"/>
      <c r="H219" s="238"/>
      <c r="I219" s="238"/>
    </row>
    <row r="220" spans="1:9" s="239" customFormat="1" ht="39.950000000000003" customHeight="1">
      <c r="A220" s="238"/>
      <c r="B220" s="238"/>
      <c r="C220" s="238"/>
      <c r="D220" s="238"/>
      <c r="E220" s="238"/>
      <c r="F220" s="238"/>
      <c r="G220" s="238"/>
      <c r="H220" s="238"/>
      <c r="I220" s="238"/>
    </row>
    <row r="221" spans="1:9" s="239" customFormat="1" ht="39.950000000000003" customHeight="1">
      <c r="A221" s="238"/>
      <c r="B221" s="238"/>
      <c r="C221" s="238"/>
      <c r="D221" s="238"/>
      <c r="E221" s="238"/>
      <c r="F221" s="238"/>
      <c r="G221" s="238"/>
      <c r="H221" s="238"/>
      <c r="I221" s="238"/>
    </row>
    <row r="222" spans="1:9" s="239" customFormat="1" ht="39.950000000000003" customHeight="1">
      <c r="A222" s="238"/>
      <c r="B222" s="238"/>
      <c r="C222" s="238"/>
      <c r="D222" s="238"/>
      <c r="E222" s="238"/>
      <c r="F222" s="238"/>
      <c r="G222" s="238"/>
      <c r="H222" s="238"/>
      <c r="I222" s="238"/>
    </row>
    <row r="223" spans="1:9" s="239" customFormat="1" ht="39.950000000000003" customHeight="1">
      <c r="A223" s="238"/>
      <c r="B223" s="238"/>
      <c r="C223" s="238"/>
      <c r="D223" s="238"/>
      <c r="E223" s="238"/>
      <c r="F223" s="238"/>
      <c r="G223" s="238"/>
      <c r="H223" s="238"/>
      <c r="I223" s="238"/>
    </row>
    <row r="224" spans="1:9" s="239" customFormat="1" ht="39.950000000000003" customHeight="1">
      <c r="A224" s="238"/>
      <c r="B224" s="238"/>
      <c r="C224" s="238"/>
      <c r="D224" s="238"/>
      <c r="E224" s="238"/>
      <c r="F224" s="238"/>
      <c r="G224" s="238"/>
      <c r="H224" s="238"/>
      <c r="I224" s="238"/>
    </row>
    <row r="225" spans="1:9" s="239" customFormat="1" ht="39.950000000000003" customHeight="1">
      <c r="A225" s="238"/>
      <c r="B225" s="238"/>
      <c r="C225" s="238"/>
      <c r="D225" s="238"/>
      <c r="E225" s="238"/>
      <c r="F225" s="238"/>
      <c r="G225" s="238"/>
      <c r="H225" s="238"/>
      <c r="I225" s="238"/>
    </row>
    <row r="226" spans="1:9" s="239" customFormat="1" ht="39.950000000000003" customHeight="1">
      <c r="A226" s="238"/>
      <c r="B226" s="238"/>
      <c r="C226" s="238"/>
      <c r="D226" s="238"/>
      <c r="E226" s="238"/>
      <c r="F226" s="238"/>
      <c r="G226" s="238"/>
      <c r="H226" s="238"/>
      <c r="I226" s="238"/>
    </row>
    <row r="227" spans="1:9" s="239" customFormat="1" ht="39.950000000000003" customHeight="1">
      <c r="A227" s="238"/>
      <c r="B227" s="238"/>
      <c r="C227" s="238"/>
      <c r="D227" s="238"/>
      <c r="E227" s="238"/>
      <c r="F227" s="238"/>
      <c r="G227" s="238"/>
      <c r="H227" s="238"/>
      <c r="I227" s="238"/>
    </row>
    <row r="228" spans="1:9" s="239" customFormat="1" ht="39.950000000000003" customHeight="1">
      <c r="A228" s="238"/>
      <c r="B228" s="238"/>
      <c r="C228" s="238"/>
      <c r="D228" s="238"/>
      <c r="E228" s="238"/>
      <c r="F228" s="238"/>
      <c r="G228" s="238"/>
      <c r="H228" s="238"/>
      <c r="I228" s="238"/>
    </row>
    <row r="229" spans="1:9" s="239" customFormat="1" ht="39.950000000000003" customHeight="1">
      <c r="A229" s="238"/>
      <c r="B229" s="238"/>
      <c r="C229" s="238"/>
      <c r="D229" s="238"/>
      <c r="E229" s="238"/>
      <c r="F229" s="238"/>
      <c r="G229" s="238"/>
      <c r="H229" s="238"/>
      <c r="I229" s="238"/>
    </row>
    <row r="230" spans="1:9" s="239" customFormat="1" ht="39.950000000000003" customHeight="1">
      <c r="A230" s="238"/>
      <c r="B230" s="238"/>
      <c r="C230" s="238"/>
      <c r="D230" s="238"/>
      <c r="E230" s="238"/>
      <c r="F230" s="238"/>
      <c r="G230" s="238"/>
      <c r="H230" s="238"/>
      <c r="I230" s="238"/>
    </row>
    <row r="231" spans="1:9" s="239" customFormat="1" ht="39.950000000000003" customHeight="1">
      <c r="A231" s="238"/>
      <c r="B231" s="238"/>
      <c r="C231" s="238"/>
      <c r="D231" s="238"/>
      <c r="E231" s="238"/>
      <c r="F231" s="238"/>
      <c r="G231" s="238"/>
      <c r="H231" s="238"/>
      <c r="I231" s="238"/>
    </row>
    <row r="232" spans="1:9" s="239" customFormat="1" ht="39.950000000000003" customHeight="1">
      <c r="A232" s="238"/>
      <c r="B232" s="238"/>
      <c r="C232" s="238"/>
      <c r="D232" s="238"/>
      <c r="E232" s="238"/>
      <c r="F232" s="238"/>
      <c r="G232" s="238"/>
      <c r="H232" s="238"/>
      <c r="I232" s="238"/>
    </row>
    <row r="233" spans="1:9" s="239" customFormat="1" ht="39.950000000000003" customHeight="1">
      <c r="A233" s="238"/>
      <c r="B233" s="238"/>
      <c r="C233" s="238"/>
      <c r="D233" s="238"/>
      <c r="E233" s="238"/>
      <c r="F233" s="238"/>
      <c r="G233" s="238"/>
      <c r="H233" s="238"/>
      <c r="I233" s="238"/>
    </row>
    <row r="234" spans="1:9" s="239" customFormat="1" ht="39.950000000000003" customHeight="1">
      <c r="A234" s="238"/>
      <c r="B234" s="238"/>
      <c r="C234" s="238"/>
      <c r="D234" s="238"/>
      <c r="E234" s="238"/>
      <c r="F234" s="238"/>
      <c r="G234" s="238"/>
      <c r="H234" s="238"/>
      <c r="I234" s="238"/>
    </row>
    <row r="235" spans="1:9" s="239" customFormat="1" ht="39.950000000000003" customHeight="1">
      <c r="A235" s="238"/>
      <c r="B235" s="238"/>
      <c r="C235" s="238"/>
      <c r="D235" s="238"/>
      <c r="E235" s="238"/>
      <c r="F235" s="238"/>
      <c r="G235" s="238"/>
      <c r="H235" s="238"/>
      <c r="I235" s="238"/>
    </row>
    <row r="236" spans="1:9" s="239" customFormat="1" ht="39.950000000000003" customHeight="1">
      <c r="A236" s="238"/>
      <c r="B236" s="238"/>
      <c r="C236" s="238"/>
      <c r="D236" s="238"/>
      <c r="E236" s="238"/>
      <c r="F236" s="238"/>
      <c r="G236" s="238"/>
      <c r="H236" s="238"/>
      <c r="I236" s="238"/>
    </row>
    <row r="237" spans="1:9" s="239" customFormat="1" ht="39.950000000000003" customHeight="1">
      <c r="A237" s="238"/>
      <c r="B237" s="238"/>
      <c r="C237" s="238"/>
      <c r="D237" s="238"/>
      <c r="E237" s="238"/>
      <c r="F237" s="238"/>
      <c r="G237" s="238"/>
      <c r="H237" s="238"/>
      <c r="I237" s="238"/>
    </row>
    <row r="238" spans="1:9" s="239" customFormat="1" ht="39.950000000000003" customHeight="1">
      <c r="A238" s="238"/>
      <c r="B238" s="238"/>
      <c r="C238" s="238"/>
      <c r="D238" s="238"/>
      <c r="E238" s="238"/>
      <c r="F238" s="238"/>
      <c r="G238" s="238"/>
      <c r="H238" s="238"/>
      <c r="I238" s="238"/>
    </row>
    <row r="239" spans="1:9" s="239" customFormat="1" ht="24.75" customHeight="1">
      <c r="A239" s="238"/>
      <c r="B239" s="238"/>
      <c r="C239" s="238"/>
      <c r="D239" s="238"/>
      <c r="E239" s="238"/>
      <c r="F239" s="238"/>
      <c r="G239" s="238"/>
      <c r="H239" s="238"/>
      <c r="I239" s="256"/>
    </row>
    <row r="240" spans="1:9" s="239" customFormat="1" ht="60" customHeight="1">
      <c r="A240" s="531" t="s">
        <v>199</v>
      </c>
      <c r="B240" s="531"/>
      <c r="C240" s="531"/>
      <c r="D240" s="531"/>
      <c r="E240" s="531"/>
      <c r="F240" s="531"/>
      <c r="G240" s="531"/>
      <c r="H240" s="531"/>
      <c r="I240" s="531"/>
    </row>
    <row r="241" spans="1:9" s="239" customFormat="1" ht="33.75" customHeight="1">
      <c r="A241" s="544" t="s">
        <v>175</v>
      </c>
      <c r="B241" s="545"/>
      <c r="C241" s="545"/>
      <c r="D241" s="545"/>
      <c r="E241" s="545"/>
      <c r="F241" s="545"/>
      <c r="G241" s="545"/>
      <c r="H241" s="545"/>
      <c r="I241" s="545"/>
    </row>
    <row r="242" spans="1:9" s="239" customFormat="1" ht="57.75" customHeight="1">
      <c r="A242" s="536" t="s">
        <v>176</v>
      </c>
      <c r="B242" s="538" t="s">
        <v>200</v>
      </c>
      <c r="C242" s="538"/>
      <c r="D242" s="538"/>
      <c r="E242" s="539" t="s">
        <v>201</v>
      </c>
      <c r="F242" s="539"/>
      <c r="G242" s="539"/>
      <c r="H242" s="538" t="s">
        <v>202</v>
      </c>
      <c r="I242" s="547" t="s">
        <v>0</v>
      </c>
    </row>
    <row r="243" spans="1:9" s="239" customFormat="1" ht="72.75" customHeight="1">
      <c r="A243" s="537"/>
      <c r="B243" s="169" t="s">
        <v>203</v>
      </c>
      <c r="C243" s="169" t="s">
        <v>204</v>
      </c>
      <c r="D243" s="169" t="s">
        <v>205</v>
      </c>
      <c r="E243" s="169" t="s">
        <v>206</v>
      </c>
      <c r="F243" s="169" t="s">
        <v>207</v>
      </c>
      <c r="G243" s="169" t="s">
        <v>208</v>
      </c>
      <c r="H243" s="538"/>
      <c r="I243" s="548"/>
    </row>
    <row r="244" spans="1:9" s="239" customFormat="1" ht="20.100000000000001" customHeight="1">
      <c r="A244" s="207" t="s">
        <v>100</v>
      </c>
      <c r="B244" s="181">
        <v>24.112483028193207</v>
      </c>
      <c r="C244" s="181">
        <v>25.970375921949458</v>
      </c>
      <c r="D244" s="181">
        <v>49.917141049854855</v>
      </c>
      <c r="E244" s="181">
        <v>6.650669725393664</v>
      </c>
      <c r="F244" s="181">
        <v>30.367796892762133</v>
      </c>
      <c r="G244" s="181">
        <v>62.981533381841224</v>
      </c>
      <c r="H244" s="208">
        <v>16481</v>
      </c>
      <c r="I244" s="183" t="s">
        <v>22</v>
      </c>
    </row>
    <row r="245" spans="1:9" s="239" customFormat="1" ht="20.100000000000001" customHeight="1">
      <c r="A245" s="209" t="s">
        <v>20</v>
      </c>
      <c r="B245" s="197">
        <v>11.527979042961119</v>
      </c>
      <c r="C245" s="197">
        <v>4.9734384830083069</v>
      </c>
      <c r="D245" s="197">
        <v>83.498582474030215</v>
      </c>
      <c r="E245" s="197">
        <v>10.05857230675651</v>
      </c>
      <c r="F245" s="197">
        <v>18.546416870033326</v>
      </c>
      <c r="G245" s="197">
        <v>71.395010823208608</v>
      </c>
      <c r="H245" s="210">
        <v>20773</v>
      </c>
      <c r="I245" s="187" t="s">
        <v>21</v>
      </c>
    </row>
    <row r="246" spans="1:9" s="239" customFormat="1" ht="20.100000000000001" customHeight="1">
      <c r="A246" s="212" t="s">
        <v>19</v>
      </c>
      <c r="B246" s="181">
        <v>10.096260623941113</v>
      </c>
      <c r="C246" s="181">
        <v>22.371533861311143</v>
      </c>
      <c r="D246" s="181">
        <v>67.532205514747659</v>
      </c>
      <c r="E246" s="181">
        <v>9.4220655310138959</v>
      </c>
      <c r="F246" s="181">
        <v>16.135281829983573</v>
      </c>
      <c r="G246" s="181">
        <v>74.442652638999903</v>
      </c>
      <c r="H246" s="208">
        <v>17955</v>
      </c>
      <c r="I246" s="183" t="s">
        <v>72</v>
      </c>
    </row>
    <row r="247" spans="1:9" s="239" customFormat="1" ht="20.100000000000001" customHeight="1">
      <c r="A247" s="213" t="s">
        <v>17</v>
      </c>
      <c r="B247" s="185">
        <v>7.7123546609711342</v>
      </c>
      <c r="C247" s="185">
        <v>3.9946104270258029</v>
      </c>
      <c r="D247" s="185">
        <v>88.293034912003009</v>
      </c>
      <c r="E247" s="185">
        <v>8.51398924555963</v>
      </c>
      <c r="F247" s="185">
        <v>13.419964894963963</v>
      </c>
      <c r="G247" s="185">
        <v>78.066045859475409</v>
      </c>
      <c r="H247" s="214">
        <v>10359</v>
      </c>
      <c r="I247" s="191" t="s">
        <v>18</v>
      </c>
    </row>
    <row r="248" spans="1:9" s="239" customFormat="1" ht="20.100000000000001" customHeight="1">
      <c r="A248" s="215" t="s">
        <v>15</v>
      </c>
      <c r="B248" s="193">
        <v>9.4492545804155785</v>
      </c>
      <c r="C248" s="193">
        <v>1.1013446359424965</v>
      </c>
      <c r="D248" s="193">
        <v>89.449400783641522</v>
      </c>
      <c r="E248" s="193">
        <v>9.9261589221462696</v>
      </c>
      <c r="F248" s="193">
        <v>6.5460185076548942</v>
      </c>
      <c r="G248" s="193">
        <v>83.527822570199575</v>
      </c>
      <c r="H248" s="216">
        <v>4154</v>
      </c>
      <c r="I248" s="195" t="s">
        <v>16</v>
      </c>
    </row>
    <row r="249" spans="1:9" s="239" customFormat="1" ht="20.100000000000001" customHeight="1">
      <c r="A249" s="213" t="s">
        <v>13</v>
      </c>
      <c r="B249" s="185">
        <v>12.649011966263066</v>
      </c>
      <c r="C249" s="185">
        <v>3.7370466453058095</v>
      </c>
      <c r="D249" s="185">
        <v>83.613941388429325</v>
      </c>
      <c r="E249" s="185">
        <v>7.6944828577312592</v>
      </c>
      <c r="F249" s="185">
        <v>7.3042493326743871</v>
      </c>
      <c r="G249" s="185">
        <v>85.00126780959242</v>
      </c>
      <c r="H249" s="214">
        <v>10797</v>
      </c>
      <c r="I249" s="191" t="s">
        <v>14</v>
      </c>
    </row>
    <row r="250" spans="1:9" s="257" customFormat="1" ht="20.100000000000001" customHeight="1">
      <c r="A250" s="212" t="s">
        <v>11</v>
      </c>
      <c r="B250" s="181">
        <v>15.714804710668718</v>
      </c>
      <c r="C250" s="181">
        <v>4.6600587939184175</v>
      </c>
      <c r="D250" s="181">
        <v>79.625136495412647</v>
      </c>
      <c r="E250" s="181">
        <v>6.1211580770761431</v>
      </c>
      <c r="F250" s="181">
        <v>8.4390838492924338</v>
      </c>
      <c r="G250" s="181">
        <v>85.439758073629719</v>
      </c>
      <c r="H250" s="208">
        <v>10319</v>
      </c>
      <c r="I250" s="183" t="s">
        <v>12</v>
      </c>
    </row>
    <row r="251" spans="1:9" s="257" customFormat="1" ht="20.100000000000001" customHeight="1">
      <c r="A251" s="209" t="s">
        <v>9</v>
      </c>
      <c r="B251" s="197">
        <v>14.38360108198469</v>
      </c>
      <c r="C251" s="197">
        <v>2.1931275994570512</v>
      </c>
      <c r="D251" s="197">
        <v>83.423271318558278</v>
      </c>
      <c r="E251" s="197">
        <v>7.9536097645117101</v>
      </c>
      <c r="F251" s="197">
        <v>4.049943158855684</v>
      </c>
      <c r="G251" s="197">
        <v>87.996447076630758</v>
      </c>
      <c r="H251" s="210">
        <v>4567</v>
      </c>
      <c r="I251" s="187" t="s">
        <v>10</v>
      </c>
    </row>
    <row r="252" spans="1:9" s="261" customFormat="1" ht="20.100000000000001" customHeight="1">
      <c r="A252" s="258" t="s">
        <v>185</v>
      </c>
      <c r="B252" s="235">
        <v>13.358961678327997</v>
      </c>
      <c r="C252" s="235">
        <v>10.571204476242917</v>
      </c>
      <c r="D252" s="235">
        <v>76.069833845419438</v>
      </c>
      <c r="E252" s="235">
        <v>8.3824220223873986</v>
      </c>
      <c r="F252" s="235">
        <v>15.996204783899969</v>
      </c>
      <c r="G252" s="235">
        <v>75.621373193707853</v>
      </c>
      <c r="H252" s="259">
        <v>95405</v>
      </c>
      <c r="I252" s="260" t="s">
        <v>5</v>
      </c>
    </row>
    <row r="253" spans="1:9" s="262" customFormat="1" ht="20.100000000000001" customHeight="1">
      <c r="A253" s="221" t="s">
        <v>8</v>
      </c>
      <c r="B253" s="247">
        <v>15.527944769411608</v>
      </c>
      <c r="C253" s="247">
        <v>7.6306304721959703</v>
      </c>
      <c r="D253" s="247">
        <v>76.841424758386111</v>
      </c>
      <c r="E253" s="247">
        <v>5.0404101521395495</v>
      </c>
      <c r="F253" s="247">
        <v>17.731188393891738</v>
      </c>
      <c r="G253" s="247">
        <v>77.228401453960259</v>
      </c>
      <c r="H253" s="223">
        <v>2712974</v>
      </c>
      <c r="I253" s="224" t="s">
        <v>186</v>
      </c>
    </row>
    <row r="254" spans="1:9" s="267" customFormat="1" ht="20.100000000000001" customHeight="1">
      <c r="A254" s="263"/>
      <c r="B254" s="264"/>
      <c r="C254" s="264"/>
      <c r="D254" s="264"/>
      <c r="E254" s="264"/>
      <c r="F254" s="264"/>
      <c r="G254" s="264"/>
      <c r="H254" s="265"/>
      <c r="I254" s="266"/>
    </row>
    <row r="255" spans="1:9" s="262" customFormat="1" ht="60" customHeight="1">
      <c r="A255" s="531" t="s">
        <v>199</v>
      </c>
      <c r="B255" s="531"/>
      <c r="C255" s="531"/>
      <c r="D255" s="531"/>
      <c r="E255" s="531"/>
      <c r="F255" s="531"/>
      <c r="G255" s="531"/>
      <c r="H255" s="531"/>
      <c r="I255" s="531"/>
    </row>
    <row r="256" spans="1:9" s="262" customFormat="1" ht="33" customHeight="1">
      <c r="A256" s="544" t="s">
        <v>209</v>
      </c>
      <c r="B256" s="545"/>
      <c r="C256" s="545"/>
      <c r="D256" s="545"/>
      <c r="E256" s="545"/>
      <c r="F256" s="545"/>
      <c r="G256" s="545"/>
      <c r="H256" s="545"/>
      <c r="I256" s="545"/>
    </row>
    <row r="257" spans="1:9" s="262" customFormat="1" ht="73.5" customHeight="1">
      <c r="A257" s="536" t="s">
        <v>176</v>
      </c>
      <c r="B257" s="538" t="s">
        <v>200</v>
      </c>
      <c r="C257" s="538"/>
      <c r="D257" s="538"/>
      <c r="E257" s="539" t="s">
        <v>201</v>
      </c>
      <c r="F257" s="539"/>
      <c r="G257" s="539"/>
      <c r="H257" s="538" t="s">
        <v>202</v>
      </c>
      <c r="I257" s="546" t="s">
        <v>0</v>
      </c>
    </row>
    <row r="258" spans="1:9" s="262" customFormat="1" ht="72.75" customHeight="1">
      <c r="A258" s="537"/>
      <c r="B258" s="169" t="s">
        <v>203</v>
      </c>
      <c r="C258" s="169" t="s">
        <v>204</v>
      </c>
      <c r="D258" s="169" t="s">
        <v>205</v>
      </c>
      <c r="E258" s="169" t="s">
        <v>206</v>
      </c>
      <c r="F258" s="169" t="s">
        <v>207</v>
      </c>
      <c r="G258" s="169" t="s">
        <v>208</v>
      </c>
      <c r="H258" s="538"/>
      <c r="I258" s="541"/>
    </row>
    <row r="259" spans="1:9" s="262" customFormat="1" ht="20.100000000000001" customHeight="1">
      <c r="A259" s="207" t="s">
        <v>100</v>
      </c>
      <c r="B259" s="181">
        <v>24.112483028193207</v>
      </c>
      <c r="C259" s="181">
        <v>25.970375921949458</v>
      </c>
      <c r="D259" s="181">
        <v>49.917141049854855</v>
      </c>
      <c r="E259" s="181">
        <v>6.650669725393664</v>
      </c>
      <c r="F259" s="181">
        <v>30.367796892762133</v>
      </c>
      <c r="G259" s="181">
        <v>62.981533381841224</v>
      </c>
      <c r="H259" s="208">
        <v>16481</v>
      </c>
      <c r="I259" s="183" t="s">
        <v>22</v>
      </c>
    </row>
    <row r="260" spans="1:9" s="262" customFormat="1" ht="20.100000000000001" customHeight="1">
      <c r="A260" s="209" t="s">
        <v>20</v>
      </c>
      <c r="B260" s="185">
        <v>11.712622836642506</v>
      </c>
      <c r="C260" s="185">
        <v>5.0372159227332043</v>
      </c>
      <c r="D260" s="185">
        <v>83.250161240623925</v>
      </c>
      <c r="E260" s="185">
        <v>10.078426895717381</v>
      </c>
      <c r="F260" s="185">
        <v>18.772234648275315</v>
      </c>
      <c r="G260" s="185">
        <v>71.149338456005054</v>
      </c>
      <c r="H260" s="214">
        <v>20450</v>
      </c>
      <c r="I260" s="187" t="s">
        <v>21</v>
      </c>
    </row>
    <row r="261" spans="1:9" s="262" customFormat="1" ht="20.100000000000001" customHeight="1">
      <c r="A261" s="212" t="s">
        <v>19</v>
      </c>
      <c r="B261" s="181">
        <v>10.976458758352964</v>
      </c>
      <c r="C261" s="181">
        <v>26.828586356749078</v>
      </c>
      <c r="D261" s="181">
        <v>62.194954884899175</v>
      </c>
      <c r="E261" s="181">
        <v>9.946100001499957</v>
      </c>
      <c r="F261" s="181">
        <v>17.450055834793126</v>
      </c>
      <c r="G261" s="181">
        <v>72.603844163706412</v>
      </c>
      <c r="H261" s="208">
        <v>15008</v>
      </c>
      <c r="I261" s="183" t="s">
        <v>72</v>
      </c>
    </row>
    <row r="262" spans="1:9" s="262" customFormat="1" ht="20.100000000000001" customHeight="1">
      <c r="A262" s="213" t="s">
        <v>17</v>
      </c>
      <c r="B262" s="185">
        <v>12.460147991898586</v>
      </c>
      <c r="C262" s="185">
        <v>8.5568424500123612</v>
      </c>
      <c r="D262" s="185">
        <v>78.983009558088767</v>
      </c>
      <c r="E262" s="185">
        <v>8.822783454676145</v>
      </c>
      <c r="F262" s="185">
        <v>22.132191463472324</v>
      </c>
      <c r="G262" s="185">
        <v>69.045025081852216</v>
      </c>
      <c r="H262" s="214">
        <v>4930</v>
      </c>
      <c r="I262" s="191" t="s">
        <v>18</v>
      </c>
    </row>
    <row r="263" spans="1:9" s="262" customFormat="1" ht="20.100000000000001" customHeight="1">
      <c r="A263" s="215" t="s">
        <v>15</v>
      </c>
      <c r="B263" s="181">
        <v>11.317546246937445</v>
      </c>
      <c r="C263" s="181">
        <v>2.239462586421181</v>
      </c>
      <c r="D263" s="181">
        <v>86.442991166640155</v>
      </c>
      <c r="E263" s="181">
        <v>6.8170580149391302</v>
      </c>
      <c r="F263" s="181">
        <v>14.03806308416554</v>
      </c>
      <c r="G263" s="181">
        <v>79.144878900894867</v>
      </c>
      <c r="H263" s="208">
        <v>1608</v>
      </c>
      <c r="I263" s="195" t="s">
        <v>16</v>
      </c>
    </row>
    <row r="264" spans="1:9" s="262" customFormat="1" ht="20.100000000000001" customHeight="1">
      <c r="A264" s="213" t="s">
        <v>13</v>
      </c>
      <c r="B264" s="185">
        <v>14.47335143917404</v>
      </c>
      <c r="C264" s="185">
        <v>5.543724502955822</v>
      </c>
      <c r="D264" s="185">
        <v>79.982924057871173</v>
      </c>
      <c r="E264" s="185">
        <v>7.8637325182674482</v>
      </c>
      <c r="F264" s="185">
        <v>10.099912396104818</v>
      </c>
      <c r="G264" s="185">
        <v>82.036355085627747</v>
      </c>
      <c r="H264" s="214">
        <v>7011</v>
      </c>
      <c r="I264" s="191" t="s">
        <v>14</v>
      </c>
    </row>
    <row r="265" spans="1:9" s="262" customFormat="1" ht="20.100000000000001" customHeight="1">
      <c r="A265" s="212" t="s">
        <v>11</v>
      </c>
      <c r="B265" s="181">
        <v>21.252993146549741</v>
      </c>
      <c r="C265" s="181">
        <v>6.3765568708670495</v>
      </c>
      <c r="D265" s="181">
        <v>72.370449982582585</v>
      </c>
      <c r="E265" s="181">
        <v>5.5020097748145167</v>
      </c>
      <c r="F265" s="181">
        <v>11.347186371310288</v>
      </c>
      <c r="G265" s="181">
        <v>83.1508038538759</v>
      </c>
      <c r="H265" s="208">
        <v>6613</v>
      </c>
      <c r="I265" s="183" t="s">
        <v>12</v>
      </c>
    </row>
    <row r="266" spans="1:9" s="262" customFormat="1" ht="20.100000000000001" customHeight="1">
      <c r="A266" s="209" t="s">
        <v>9</v>
      </c>
      <c r="B266" s="185">
        <v>28.17909660235766</v>
      </c>
      <c r="C266" s="185">
        <v>5.8578015668680674</v>
      </c>
      <c r="D266" s="185">
        <v>65.963101830774676</v>
      </c>
      <c r="E266" s="185">
        <v>8.2509350838436202</v>
      </c>
      <c r="F266" s="185">
        <v>9.3588142038309172</v>
      </c>
      <c r="G266" s="185">
        <v>82.390250712325653</v>
      </c>
      <c r="H266" s="214">
        <v>1598</v>
      </c>
      <c r="I266" s="187" t="s">
        <v>10</v>
      </c>
    </row>
    <row r="267" spans="1:9" s="268" customFormat="1" ht="20.100000000000001" customHeight="1">
      <c r="A267" s="258" t="s">
        <v>185</v>
      </c>
      <c r="B267" s="235">
        <v>15.721467631145556</v>
      </c>
      <c r="C267" s="235">
        <v>13.978466769753533</v>
      </c>
      <c r="D267" s="235">
        <v>70.300065599098588</v>
      </c>
      <c r="E267" s="235">
        <v>8.4688415296558208</v>
      </c>
      <c r="F267" s="235">
        <v>19.522164762750418</v>
      </c>
      <c r="G267" s="235">
        <v>72.008993707590136</v>
      </c>
      <c r="H267" s="259">
        <v>73699</v>
      </c>
      <c r="I267" s="260" t="s">
        <v>5</v>
      </c>
    </row>
    <row r="268" spans="1:9" s="262" customFormat="1" ht="20.100000000000001" customHeight="1">
      <c r="A268" s="221" t="s">
        <v>8</v>
      </c>
      <c r="B268" s="247">
        <v>20.217989273431961</v>
      </c>
      <c r="C268" s="247">
        <v>11.090690542656192</v>
      </c>
      <c r="D268" s="247">
        <v>68.691320183927544</v>
      </c>
      <c r="E268" s="247">
        <v>5.2469625168481624</v>
      </c>
      <c r="F268" s="247">
        <v>23.702266479330682</v>
      </c>
      <c r="G268" s="247">
        <v>71.050771003808237</v>
      </c>
      <c r="H268" s="223">
        <v>1901363</v>
      </c>
      <c r="I268" s="224" t="s">
        <v>186</v>
      </c>
    </row>
    <row r="269" spans="1:9" s="267" customFormat="1" ht="20.100000000000001" customHeight="1">
      <c r="A269" s="225"/>
      <c r="B269" s="252"/>
      <c r="C269" s="252"/>
      <c r="D269" s="252"/>
      <c r="E269" s="252"/>
      <c r="F269" s="252"/>
      <c r="G269" s="252"/>
      <c r="H269" s="227"/>
      <c r="I269" s="269"/>
    </row>
    <row r="270" spans="1:9" s="262" customFormat="1" ht="60" customHeight="1">
      <c r="A270" s="531" t="s">
        <v>199</v>
      </c>
      <c r="B270" s="531"/>
      <c r="C270" s="531"/>
      <c r="D270" s="531"/>
      <c r="E270" s="531"/>
      <c r="F270" s="531"/>
      <c r="G270" s="531"/>
      <c r="H270" s="531"/>
      <c r="I270" s="531"/>
    </row>
    <row r="271" spans="1:9" s="262" customFormat="1" ht="30.75" customHeight="1">
      <c r="A271" s="528" t="s">
        <v>210</v>
      </c>
      <c r="B271" s="529"/>
      <c r="C271" s="529"/>
      <c r="D271" s="529"/>
      <c r="E271" s="529"/>
      <c r="F271" s="529"/>
      <c r="G271" s="529"/>
      <c r="H271" s="529"/>
      <c r="I271" s="530"/>
    </row>
    <row r="272" spans="1:9" s="262" customFormat="1" ht="72.75" customHeight="1">
      <c r="A272" s="536" t="s">
        <v>176</v>
      </c>
      <c r="B272" s="538" t="s">
        <v>200</v>
      </c>
      <c r="C272" s="538"/>
      <c r="D272" s="538"/>
      <c r="E272" s="539" t="s">
        <v>201</v>
      </c>
      <c r="F272" s="539"/>
      <c r="G272" s="539"/>
      <c r="H272" s="538" t="s">
        <v>202</v>
      </c>
      <c r="I272" s="540" t="s">
        <v>0</v>
      </c>
    </row>
    <row r="273" spans="1:9" s="262" customFormat="1" ht="72.75" customHeight="1">
      <c r="A273" s="537"/>
      <c r="B273" s="169" t="s">
        <v>203</v>
      </c>
      <c r="C273" s="169" t="s">
        <v>204</v>
      </c>
      <c r="D273" s="169" t="s">
        <v>205</v>
      </c>
      <c r="E273" s="169" t="s">
        <v>206</v>
      </c>
      <c r="F273" s="169" t="s">
        <v>207</v>
      </c>
      <c r="G273" s="169" t="s">
        <v>208</v>
      </c>
      <c r="H273" s="538"/>
      <c r="I273" s="541"/>
    </row>
    <row r="274" spans="1:9" s="262" customFormat="1" ht="20.100000000000001" customHeight="1">
      <c r="A274" s="207" t="s">
        <v>100</v>
      </c>
      <c r="B274" s="232" t="s">
        <v>83</v>
      </c>
      <c r="C274" s="232" t="s">
        <v>83</v>
      </c>
      <c r="D274" s="232" t="s">
        <v>83</v>
      </c>
      <c r="E274" s="232" t="s">
        <v>83</v>
      </c>
      <c r="F274" s="232" t="s">
        <v>83</v>
      </c>
      <c r="G274" s="232" t="s">
        <v>83</v>
      </c>
      <c r="H274" s="232" t="s">
        <v>83</v>
      </c>
      <c r="I274" s="183" t="s">
        <v>22</v>
      </c>
    </row>
    <row r="275" spans="1:9" s="262" customFormat="1" ht="20.100000000000001" customHeight="1">
      <c r="A275" s="215" t="s">
        <v>20</v>
      </c>
      <c r="B275" s="181">
        <v>1.9619690580785436</v>
      </c>
      <c r="C275" s="181">
        <v>1.6692623011033882</v>
      </c>
      <c r="D275" s="181">
        <v>96.368768640817962</v>
      </c>
      <c r="E275" s="181">
        <v>8.8015248013356988</v>
      </c>
      <c r="F275" s="181">
        <v>4.2492850896887289</v>
      </c>
      <c r="G275" s="181">
        <v>86.949190108975188</v>
      </c>
      <c r="H275" s="216">
        <v>323</v>
      </c>
      <c r="I275" s="195" t="s">
        <v>21</v>
      </c>
    </row>
    <row r="276" spans="1:9" s="262" customFormat="1" ht="20.100000000000001" customHeight="1">
      <c r="A276" s="209" t="s">
        <v>19</v>
      </c>
      <c r="B276" s="185">
        <v>6.2129488108314996</v>
      </c>
      <c r="C276" s="185">
        <v>2.7076378241424393</v>
      </c>
      <c r="D276" s="185">
        <v>91.0794133650259</v>
      </c>
      <c r="E276" s="185">
        <v>6.7533484176611163</v>
      </c>
      <c r="F276" s="185">
        <v>9.4396156392218202</v>
      </c>
      <c r="G276" s="185">
        <v>83.807035943116176</v>
      </c>
      <c r="H276" s="210">
        <v>2947</v>
      </c>
      <c r="I276" s="187" t="s">
        <v>72</v>
      </c>
    </row>
    <row r="277" spans="1:9" s="262" customFormat="1" ht="20.100000000000001" customHeight="1">
      <c r="A277" s="215" t="s">
        <v>17</v>
      </c>
      <c r="B277" s="181">
        <v>4.261295992570223</v>
      </c>
      <c r="C277" s="181">
        <v>0.67843188411771482</v>
      </c>
      <c r="D277" s="181">
        <v>95.060272123313268</v>
      </c>
      <c r="E277" s="181">
        <v>8.2335774844721588</v>
      </c>
      <c r="F277" s="181">
        <v>5.5085121444122027</v>
      </c>
      <c r="G277" s="181">
        <v>86.257910371115628</v>
      </c>
      <c r="H277" s="216">
        <v>5429</v>
      </c>
      <c r="I277" s="195" t="s">
        <v>18</v>
      </c>
    </row>
    <row r="278" spans="1:9" s="262" customFormat="1" ht="20.100000000000001" customHeight="1">
      <c r="A278" s="209" t="s">
        <v>15</v>
      </c>
      <c r="B278" s="185">
        <v>8.3670621610622558</v>
      </c>
      <c r="C278" s="185">
        <v>0.44209927270061117</v>
      </c>
      <c r="D278" s="185">
        <v>91.190838566237232</v>
      </c>
      <c r="E278" s="185">
        <v>11.889801600382276</v>
      </c>
      <c r="F278" s="185">
        <v>1.8142008803848446</v>
      </c>
      <c r="G278" s="185">
        <v>86.295997519233808</v>
      </c>
      <c r="H278" s="210">
        <v>2546</v>
      </c>
      <c r="I278" s="187" t="s">
        <v>16</v>
      </c>
    </row>
    <row r="279" spans="1:9" s="262" customFormat="1" ht="20.100000000000001" customHeight="1">
      <c r="A279" s="215" t="s">
        <v>13</v>
      </c>
      <c r="B279" s="181">
        <v>9.5863269481194511</v>
      </c>
      <c r="C279" s="181">
        <v>0.70401179110306356</v>
      </c>
      <c r="D279" s="181">
        <v>89.70966126077704</v>
      </c>
      <c r="E279" s="181">
        <v>7.3810625275629693</v>
      </c>
      <c r="F279" s="181">
        <v>2.127177558319207</v>
      </c>
      <c r="G279" s="181">
        <v>90.491759914117793</v>
      </c>
      <c r="H279" s="216">
        <v>3786</v>
      </c>
      <c r="I279" s="195" t="s">
        <v>14</v>
      </c>
    </row>
    <row r="280" spans="1:9" s="262" customFormat="1" ht="20.100000000000001" customHeight="1">
      <c r="A280" s="209" t="s">
        <v>11</v>
      </c>
      <c r="B280" s="185">
        <v>6.5359825808863636</v>
      </c>
      <c r="C280" s="185">
        <v>1.8151879996442011</v>
      </c>
      <c r="D280" s="185">
        <v>91.648829419469621</v>
      </c>
      <c r="E280" s="185">
        <v>7.2259685797361266</v>
      </c>
      <c r="F280" s="185">
        <v>3.249855037068424</v>
      </c>
      <c r="G280" s="185">
        <v>89.524176383195538</v>
      </c>
      <c r="H280" s="210">
        <v>3706</v>
      </c>
      <c r="I280" s="187" t="s">
        <v>12</v>
      </c>
    </row>
    <row r="281" spans="1:9" s="239" customFormat="1" ht="20.100000000000001" customHeight="1">
      <c r="A281" s="215" t="s">
        <v>9</v>
      </c>
      <c r="B281" s="181">
        <v>7.6620087600032294</v>
      </c>
      <c r="C281" s="181">
        <v>0.4075850384421898</v>
      </c>
      <c r="D281" s="181">
        <v>91.930406201553964</v>
      </c>
      <c r="E281" s="181">
        <v>7.793580845585665</v>
      </c>
      <c r="F281" s="181">
        <v>1.1925582043694258</v>
      </c>
      <c r="G281" s="181">
        <v>91.013860950044304</v>
      </c>
      <c r="H281" s="216">
        <v>2969</v>
      </c>
      <c r="I281" s="195" t="s">
        <v>10</v>
      </c>
    </row>
    <row r="282" spans="1:9" s="239" customFormat="1" ht="20.100000000000001" customHeight="1">
      <c r="A282" s="270" t="s">
        <v>185</v>
      </c>
      <c r="B282" s="235">
        <v>6.786639497385667</v>
      </c>
      <c r="C282" s="235">
        <v>1.092445059265003</v>
      </c>
      <c r="D282" s="235">
        <v>92.120915443349617</v>
      </c>
      <c r="E282" s="235">
        <v>8.0889994080832093</v>
      </c>
      <c r="F282" s="235">
        <v>4.0244124462442077</v>
      </c>
      <c r="G282" s="235">
        <v>87.886588145672704</v>
      </c>
      <c r="H282" s="200">
        <v>21706</v>
      </c>
      <c r="I282" s="201" t="s">
        <v>5</v>
      </c>
    </row>
    <row r="283" spans="1:9" s="239" customFormat="1" ht="20.25">
      <c r="A283" s="271" t="s">
        <v>8</v>
      </c>
      <c r="B283" s="247">
        <v>7.0148007418036453</v>
      </c>
      <c r="C283" s="247">
        <v>1.3500952451294532</v>
      </c>
      <c r="D283" s="247">
        <v>91.63510401307326</v>
      </c>
      <c r="E283" s="247">
        <v>4.5565194411738332</v>
      </c>
      <c r="F283" s="247">
        <v>3.742729708930455</v>
      </c>
      <c r="G283" s="247">
        <v>91.700750849904054</v>
      </c>
      <c r="H283" s="204">
        <v>811611</v>
      </c>
      <c r="I283" s="205" t="s">
        <v>186</v>
      </c>
    </row>
    <row r="284" spans="1:9" s="239" customFormat="1" ht="18.75">
      <c r="A284" s="272"/>
      <c r="B284" s="273"/>
      <c r="C284" s="273"/>
      <c r="D284" s="273"/>
      <c r="E284" s="273"/>
      <c r="F284" s="273"/>
      <c r="G284" s="273"/>
      <c r="H284" s="273"/>
      <c r="I284" s="238"/>
    </row>
    <row r="285" spans="1:9" s="239" customFormat="1" ht="18.75">
      <c r="A285" s="272"/>
      <c r="B285" s="273"/>
      <c r="C285" s="273"/>
      <c r="D285" s="273"/>
      <c r="E285" s="273"/>
      <c r="F285" s="273"/>
      <c r="G285" s="273"/>
      <c r="H285" s="273"/>
      <c r="I285" s="238"/>
    </row>
    <row r="286" spans="1:9" s="239" customFormat="1" ht="18.75">
      <c r="A286" s="272"/>
      <c r="B286" s="273"/>
      <c r="C286" s="273"/>
      <c r="D286" s="273"/>
      <c r="E286" s="273"/>
      <c r="F286" s="273"/>
      <c r="G286" s="273"/>
      <c r="H286" s="273"/>
      <c r="I286" s="238"/>
    </row>
    <row r="287" spans="1:9" s="239" customFormat="1" ht="18.75">
      <c r="A287" s="272"/>
      <c r="B287" s="273"/>
      <c r="C287" s="273"/>
      <c r="D287" s="273"/>
      <c r="E287" s="273"/>
      <c r="F287" s="273"/>
      <c r="G287" s="273"/>
      <c r="H287" s="273"/>
      <c r="I287" s="238"/>
    </row>
    <row r="288" spans="1:9" s="239" customFormat="1" ht="18.75">
      <c r="A288" s="272"/>
      <c r="B288" s="273"/>
      <c r="C288" s="273"/>
      <c r="D288" s="273"/>
      <c r="E288" s="273"/>
      <c r="F288" s="273"/>
      <c r="G288" s="273"/>
      <c r="H288" s="273"/>
      <c r="I288" s="238"/>
    </row>
    <row r="289" spans="1:9" s="239" customFormat="1" ht="18.75">
      <c r="A289" s="272"/>
      <c r="B289" s="273"/>
      <c r="C289" s="273"/>
      <c r="D289" s="273"/>
      <c r="E289" s="273"/>
      <c r="F289" s="273"/>
      <c r="G289" s="273"/>
      <c r="H289" s="273"/>
      <c r="I289" s="238"/>
    </row>
    <row r="290" spans="1:9" s="239" customFormat="1" ht="18.75">
      <c r="A290" s="272"/>
      <c r="B290" s="273"/>
      <c r="C290" s="273"/>
      <c r="D290" s="273"/>
      <c r="E290" s="273"/>
      <c r="F290" s="273"/>
      <c r="G290" s="273"/>
      <c r="H290" s="273"/>
      <c r="I290" s="238"/>
    </row>
    <row r="291" spans="1:9" s="239" customFormat="1" ht="18.75">
      <c r="A291" s="272"/>
      <c r="B291" s="273"/>
      <c r="C291" s="273"/>
      <c r="D291" s="273"/>
      <c r="E291" s="273"/>
      <c r="F291" s="273"/>
      <c r="G291" s="273"/>
      <c r="H291" s="273"/>
      <c r="I291" s="238"/>
    </row>
    <row r="292" spans="1:9" s="239" customFormat="1" ht="18.75">
      <c r="A292" s="272"/>
      <c r="B292" s="273"/>
      <c r="C292" s="273"/>
      <c r="D292" s="273"/>
      <c r="E292" s="273"/>
      <c r="F292" s="273"/>
      <c r="G292" s="273"/>
      <c r="H292" s="273"/>
      <c r="I292" s="238"/>
    </row>
    <row r="293" spans="1:9" s="239" customFormat="1" ht="18.75">
      <c r="A293" s="272"/>
      <c r="B293" s="273"/>
      <c r="C293" s="273"/>
      <c r="D293" s="273"/>
      <c r="E293" s="273"/>
      <c r="F293" s="273"/>
      <c r="G293" s="273"/>
      <c r="H293" s="273"/>
      <c r="I293" s="238"/>
    </row>
    <row r="294" spans="1:9" s="239" customFormat="1" ht="18.75">
      <c r="A294" s="272"/>
      <c r="B294" s="273"/>
      <c r="C294" s="273"/>
      <c r="D294" s="273"/>
      <c r="E294" s="273"/>
      <c r="F294" s="273"/>
      <c r="G294" s="273"/>
      <c r="H294" s="273"/>
      <c r="I294" s="238"/>
    </row>
    <row r="295" spans="1:9" s="239" customFormat="1" ht="18.75">
      <c r="A295" s="272"/>
      <c r="B295" s="273"/>
      <c r="C295" s="273"/>
      <c r="D295" s="273"/>
      <c r="E295" s="273"/>
      <c r="F295" s="273"/>
      <c r="G295" s="273"/>
      <c r="H295" s="273"/>
      <c r="I295" s="238"/>
    </row>
    <row r="296" spans="1:9" s="239" customFormat="1" ht="18.75">
      <c r="A296" s="272"/>
      <c r="B296" s="273"/>
      <c r="C296" s="273"/>
      <c r="D296" s="273"/>
      <c r="E296" s="273"/>
      <c r="F296" s="273"/>
      <c r="G296" s="273"/>
      <c r="H296" s="273"/>
      <c r="I296" s="238"/>
    </row>
    <row r="297" spans="1:9" s="239" customFormat="1" ht="18.75">
      <c r="A297" s="272"/>
      <c r="B297" s="273"/>
      <c r="C297" s="273"/>
      <c r="D297" s="273"/>
      <c r="E297" s="273"/>
      <c r="F297" s="273"/>
      <c r="G297" s="273"/>
      <c r="H297" s="273"/>
      <c r="I297" s="238"/>
    </row>
    <row r="298" spans="1:9" s="239" customFormat="1" ht="18.75">
      <c r="A298" s="272"/>
      <c r="B298" s="273"/>
      <c r="C298" s="273"/>
      <c r="D298" s="273"/>
      <c r="E298" s="273"/>
      <c r="F298" s="273"/>
      <c r="G298" s="273"/>
      <c r="H298" s="273"/>
      <c r="I298" s="238"/>
    </row>
    <row r="299" spans="1:9" s="239" customFormat="1" ht="18.75">
      <c r="A299" s="272"/>
      <c r="B299" s="273"/>
      <c r="C299" s="273"/>
      <c r="D299" s="273"/>
      <c r="E299" s="273"/>
      <c r="F299" s="273"/>
      <c r="G299" s="273"/>
      <c r="H299" s="273"/>
      <c r="I299" s="238"/>
    </row>
    <row r="300" spans="1:9" s="239" customFormat="1" ht="18.75">
      <c r="A300" s="272"/>
      <c r="B300" s="273"/>
      <c r="C300" s="273"/>
      <c r="D300" s="273"/>
      <c r="E300" s="273"/>
      <c r="F300" s="273"/>
      <c r="G300" s="273"/>
      <c r="H300" s="273"/>
      <c r="I300" s="238"/>
    </row>
    <row r="301" spans="1:9" s="239" customFormat="1" ht="18.75">
      <c r="A301" s="272"/>
      <c r="B301" s="273"/>
      <c r="C301" s="273"/>
      <c r="D301" s="273"/>
      <c r="E301" s="273"/>
      <c r="F301" s="273"/>
      <c r="G301" s="273"/>
      <c r="H301" s="273"/>
      <c r="I301" s="238"/>
    </row>
    <row r="302" spans="1:9" s="239" customFormat="1" ht="18.75">
      <c r="A302" s="272"/>
      <c r="B302" s="273"/>
      <c r="C302" s="273"/>
      <c r="D302" s="273"/>
      <c r="E302" s="273"/>
      <c r="F302" s="273"/>
      <c r="G302" s="273"/>
      <c r="H302" s="273"/>
      <c r="I302" s="238"/>
    </row>
    <row r="303" spans="1:9" s="239" customFormat="1" ht="18.75">
      <c r="A303" s="272"/>
      <c r="B303" s="273"/>
      <c r="C303" s="273"/>
      <c r="D303" s="273"/>
      <c r="E303" s="273"/>
      <c r="F303" s="273"/>
      <c r="G303" s="273"/>
      <c r="H303" s="273"/>
      <c r="I303" s="238"/>
    </row>
    <row r="304" spans="1:9" s="239" customFormat="1" ht="18.75">
      <c r="A304" s="272"/>
      <c r="B304" s="273"/>
      <c r="C304" s="273"/>
      <c r="D304" s="273"/>
      <c r="E304" s="273"/>
      <c r="F304" s="273"/>
      <c r="G304" s="273"/>
      <c r="H304" s="273"/>
      <c r="I304" s="238"/>
    </row>
    <row r="305" spans="1:9" s="239" customFormat="1" ht="18.75">
      <c r="A305" s="272"/>
      <c r="B305" s="273"/>
      <c r="C305" s="273"/>
      <c r="D305" s="273"/>
      <c r="E305" s="273"/>
      <c r="F305" s="273"/>
      <c r="G305" s="273"/>
      <c r="H305" s="273"/>
      <c r="I305" s="238"/>
    </row>
    <row r="306" spans="1:9" s="239" customFormat="1" ht="18.75">
      <c r="A306" s="272"/>
      <c r="B306" s="273"/>
      <c r="C306" s="273"/>
      <c r="D306" s="273"/>
      <c r="E306" s="273"/>
      <c r="F306" s="273"/>
      <c r="G306" s="273"/>
      <c r="H306" s="273"/>
      <c r="I306" s="238"/>
    </row>
    <row r="307" spans="1:9" s="239" customFormat="1" ht="18.75">
      <c r="A307" s="272"/>
      <c r="B307" s="273"/>
      <c r="C307" s="273"/>
      <c r="D307" s="273"/>
      <c r="E307" s="273"/>
      <c r="F307" s="273"/>
      <c r="G307" s="273"/>
      <c r="H307" s="273"/>
      <c r="I307" s="238"/>
    </row>
    <row r="308" spans="1:9" s="239" customFormat="1" ht="18.75">
      <c r="A308" s="272"/>
      <c r="B308" s="273"/>
      <c r="C308" s="273"/>
      <c r="D308" s="273"/>
      <c r="E308" s="273"/>
      <c r="F308" s="273"/>
      <c r="G308" s="273"/>
      <c r="H308" s="273"/>
      <c r="I308" s="238"/>
    </row>
    <row r="309" spans="1:9" s="239" customFormat="1" ht="61.5" customHeight="1">
      <c r="A309" s="272"/>
      <c r="B309" s="542" t="s">
        <v>211</v>
      </c>
      <c r="C309" s="542"/>
      <c r="D309" s="542"/>
      <c r="E309" s="542"/>
      <c r="F309" s="542"/>
      <c r="G309" s="542"/>
      <c r="H309" s="542"/>
      <c r="I309" s="542"/>
    </row>
    <row r="310" spans="1:9" s="206" customFormat="1" ht="38.25" customHeight="1">
      <c r="A310" s="272"/>
      <c r="B310" s="528" t="s">
        <v>212</v>
      </c>
      <c r="C310" s="529"/>
      <c r="D310" s="529"/>
      <c r="E310" s="529"/>
      <c r="F310" s="529"/>
      <c r="G310" s="529"/>
      <c r="H310" s="529"/>
      <c r="I310" s="530"/>
    </row>
    <row r="311" spans="1:9" s="178" customFormat="1" ht="100.5" customHeight="1">
      <c r="A311" s="272"/>
      <c r="B311" s="274" t="s">
        <v>176</v>
      </c>
      <c r="C311" s="169" t="s">
        <v>213</v>
      </c>
      <c r="D311" s="169" t="s">
        <v>214</v>
      </c>
      <c r="E311" s="169" t="s">
        <v>215</v>
      </c>
      <c r="F311" s="169" t="s">
        <v>216</v>
      </c>
      <c r="G311" s="169" t="s">
        <v>217</v>
      </c>
      <c r="H311" s="38" t="s">
        <v>202</v>
      </c>
      <c r="I311" s="241" t="s">
        <v>0</v>
      </c>
    </row>
    <row r="312" spans="1:9" s="178" customFormat="1" ht="20.100000000000001" customHeight="1">
      <c r="A312" s="272"/>
      <c r="B312" s="275" t="s">
        <v>100</v>
      </c>
      <c r="C312" s="276">
        <v>25.10209874917118</v>
      </c>
      <c r="D312" s="276">
        <v>91.996844851647353</v>
      </c>
      <c r="E312" s="276">
        <v>97.081487773800134</v>
      </c>
      <c r="F312" s="276">
        <v>66.856652509129276</v>
      </c>
      <c r="G312" s="276">
        <v>45.475946788438357</v>
      </c>
      <c r="H312" s="277">
        <v>16481</v>
      </c>
      <c r="I312" s="278" t="s">
        <v>22</v>
      </c>
    </row>
    <row r="313" spans="1:9" s="178" customFormat="1" ht="20.100000000000001" customHeight="1">
      <c r="B313" s="279" t="s">
        <v>20</v>
      </c>
      <c r="C313" s="280">
        <v>6.9276823224781996</v>
      </c>
      <c r="D313" s="280">
        <v>92.17253165166322</v>
      </c>
      <c r="E313" s="280">
        <v>96.172916766957101</v>
      </c>
      <c r="F313" s="280">
        <v>52.730698675193878</v>
      </c>
      <c r="G313" s="280">
        <v>16.326002901862974</v>
      </c>
      <c r="H313" s="281">
        <v>20773</v>
      </c>
      <c r="I313" s="282" t="s">
        <v>21</v>
      </c>
    </row>
    <row r="314" spans="1:9" s="178" customFormat="1" ht="20.100000000000001" customHeight="1">
      <c r="B314" s="275" t="s">
        <v>19</v>
      </c>
      <c r="C314" s="276">
        <v>14.539248467528493</v>
      </c>
      <c r="D314" s="276">
        <v>92.108047897521587</v>
      </c>
      <c r="E314" s="276">
        <v>95.538847117794489</v>
      </c>
      <c r="F314" s="276">
        <v>57.785796384380269</v>
      </c>
      <c r="G314" s="276">
        <v>24.396306873519805</v>
      </c>
      <c r="H314" s="277">
        <v>17955</v>
      </c>
      <c r="I314" s="278" t="s">
        <v>72</v>
      </c>
    </row>
    <row r="315" spans="1:9" s="178" customFormat="1" ht="20.100000000000001" customHeight="1">
      <c r="B315" s="279" t="s">
        <v>17</v>
      </c>
      <c r="C315" s="280">
        <v>11.293592038345938</v>
      </c>
      <c r="D315" s="280">
        <v>90.732696206197502</v>
      </c>
      <c r="E315" s="280">
        <v>94.661646877111693</v>
      </c>
      <c r="F315" s="280">
        <v>55.999902257721736</v>
      </c>
      <c r="G315" s="280">
        <v>30.145462122000204</v>
      </c>
      <c r="H315" s="281">
        <v>10359</v>
      </c>
      <c r="I315" s="282" t="s">
        <v>18</v>
      </c>
    </row>
    <row r="316" spans="1:9" s="178" customFormat="1" ht="20.100000000000001" customHeight="1">
      <c r="B316" s="275" t="s">
        <v>15</v>
      </c>
      <c r="C316" s="276">
        <v>7.9677144404711315</v>
      </c>
      <c r="D316" s="276">
        <v>87.9393355801637</v>
      </c>
      <c r="E316" s="276">
        <v>93.403948001925855</v>
      </c>
      <c r="F316" s="276">
        <v>50.376872777163371</v>
      </c>
      <c r="G316" s="276">
        <v>23.426416716198332</v>
      </c>
      <c r="H316" s="277">
        <v>4154</v>
      </c>
      <c r="I316" s="278" t="s">
        <v>16</v>
      </c>
    </row>
    <row r="317" spans="1:9" s="178" customFormat="1" ht="20.100000000000001" customHeight="1">
      <c r="B317" s="279" t="s">
        <v>13</v>
      </c>
      <c r="C317" s="280">
        <v>12.519187644549945</v>
      </c>
      <c r="D317" s="280">
        <v>92.451606927850335</v>
      </c>
      <c r="E317" s="280">
        <v>96.110030564045573</v>
      </c>
      <c r="F317" s="280">
        <v>54.793758751547927</v>
      </c>
      <c r="G317" s="280">
        <v>20.672753954402527</v>
      </c>
      <c r="H317" s="281">
        <v>10797</v>
      </c>
      <c r="I317" s="282" t="s">
        <v>14</v>
      </c>
    </row>
    <row r="318" spans="1:9" s="178" customFormat="1" ht="20.100000000000001" customHeight="1">
      <c r="B318" s="275" t="s">
        <v>11</v>
      </c>
      <c r="C318" s="276">
        <v>8.6386988370591062</v>
      </c>
      <c r="D318" s="276">
        <v>89.184998546370778</v>
      </c>
      <c r="E318" s="276">
        <v>94.049811028200409</v>
      </c>
      <c r="F318" s="276">
        <v>45.652376546659333</v>
      </c>
      <c r="G318" s="276">
        <v>17.222302611624755</v>
      </c>
      <c r="H318" s="277">
        <v>10319</v>
      </c>
      <c r="I318" s="278" t="s">
        <v>12</v>
      </c>
    </row>
    <row r="319" spans="1:9" s="178" customFormat="1" ht="20.100000000000001" customHeight="1">
      <c r="B319" s="279" t="s">
        <v>9</v>
      </c>
      <c r="C319" s="280">
        <v>5.6880885885638488</v>
      </c>
      <c r="D319" s="280">
        <v>90.409459163564705</v>
      </c>
      <c r="E319" s="280">
        <v>95.051456098095031</v>
      </c>
      <c r="F319" s="280">
        <v>51.633110611953406</v>
      </c>
      <c r="G319" s="280">
        <v>19.555312269353205</v>
      </c>
      <c r="H319" s="281">
        <v>4567</v>
      </c>
      <c r="I319" s="282" t="s">
        <v>10</v>
      </c>
    </row>
    <row r="320" spans="1:9" s="178" customFormat="1" ht="20.100000000000001" customHeight="1">
      <c r="B320" s="283" t="s">
        <v>185</v>
      </c>
      <c r="C320" s="284">
        <v>12.777598125853096</v>
      </c>
      <c r="D320" s="284">
        <v>91.4134479324983</v>
      </c>
      <c r="E320" s="284">
        <v>95.635448875845086</v>
      </c>
      <c r="F320" s="284">
        <v>55.790108355517162</v>
      </c>
      <c r="G320" s="284">
        <v>25.433517956128572</v>
      </c>
      <c r="H320" s="285">
        <v>95405</v>
      </c>
      <c r="I320" s="286" t="s">
        <v>5</v>
      </c>
    </row>
    <row r="321" spans="2:9" s="178" customFormat="1" ht="20.100000000000001" customHeight="1">
      <c r="B321" s="287" t="s">
        <v>8</v>
      </c>
      <c r="C321" s="288">
        <v>14.180075675559834</v>
      </c>
      <c r="D321" s="288">
        <v>90.46</v>
      </c>
      <c r="E321" s="288">
        <v>94.75</v>
      </c>
      <c r="F321" s="288">
        <v>54.122391801890259</v>
      </c>
      <c r="G321" s="288">
        <v>27.208142383799395</v>
      </c>
      <c r="H321" s="289">
        <v>2712974</v>
      </c>
      <c r="I321" s="290" t="s">
        <v>186</v>
      </c>
    </row>
    <row r="322" spans="2:9" s="250" customFormat="1" ht="20.100000000000001" customHeight="1">
      <c r="B322" s="291"/>
      <c r="C322" s="292"/>
      <c r="D322" s="292"/>
      <c r="E322" s="292"/>
      <c r="F322" s="292"/>
      <c r="G322" s="292"/>
      <c r="H322" s="293"/>
      <c r="I322" s="293"/>
    </row>
    <row r="323" spans="2:9" s="178" customFormat="1" ht="56.25" customHeight="1">
      <c r="B323" s="543" t="s">
        <v>211</v>
      </c>
      <c r="C323" s="543"/>
      <c r="D323" s="543"/>
      <c r="E323" s="543"/>
      <c r="F323" s="543"/>
      <c r="G323" s="543"/>
      <c r="H323" s="543"/>
      <c r="I323" s="543"/>
    </row>
    <row r="324" spans="2:9" s="206" customFormat="1" ht="60" customHeight="1">
      <c r="B324" s="528" t="s">
        <v>218</v>
      </c>
      <c r="C324" s="529"/>
      <c r="D324" s="529"/>
      <c r="E324" s="529"/>
      <c r="F324" s="529"/>
      <c r="G324" s="529"/>
      <c r="H324" s="529"/>
      <c r="I324" s="530"/>
    </row>
    <row r="325" spans="2:9" s="178" customFormat="1" ht="103.5" customHeight="1">
      <c r="B325" s="274" t="s">
        <v>176</v>
      </c>
      <c r="C325" s="169" t="s">
        <v>213</v>
      </c>
      <c r="D325" s="169" t="s">
        <v>214</v>
      </c>
      <c r="E325" s="169" t="s">
        <v>215</v>
      </c>
      <c r="F325" s="169" t="s">
        <v>216</v>
      </c>
      <c r="G325" s="169" t="s">
        <v>217</v>
      </c>
      <c r="H325" s="38" t="s">
        <v>202</v>
      </c>
      <c r="I325" s="241" t="s">
        <v>0</v>
      </c>
    </row>
    <row r="326" spans="2:9" s="178" customFormat="1" ht="20.100000000000001" customHeight="1">
      <c r="B326" s="275" t="s">
        <v>100</v>
      </c>
      <c r="C326" s="276">
        <v>25.10209874917118</v>
      </c>
      <c r="D326" s="276">
        <v>91.996844851647353</v>
      </c>
      <c r="E326" s="276">
        <v>97.081487773800134</v>
      </c>
      <c r="F326" s="276">
        <v>66.856652509129276</v>
      </c>
      <c r="G326" s="276">
        <v>45.475946788438357</v>
      </c>
      <c r="H326" s="277">
        <v>16481</v>
      </c>
      <c r="I326" s="278" t="s">
        <v>22</v>
      </c>
    </row>
    <row r="327" spans="2:9" s="178" customFormat="1" ht="20.100000000000001" customHeight="1">
      <c r="B327" s="294" t="s">
        <v>20</v>
      </c>
      <c r="C327" s="295">
        <v>6.9441162300559762</v>
      </c>
      <c r="D327" s="295">
        <v>92.195599022004885</v>
      </c>
      <c r="E327" s="295">
        <v>96.180929095354529</v>
      </c>
      <c r="F327" s="295">
        <v>53.012322021599559</v>
      </c>
      <c r="G327" s="295">
        <v>16.355244188400643</v>
      </c>
      <c r="H327" s="281">
        <v>20450</v>
      </c>
      <c r="I327" s="296" t="s">
        <v>21</v>
      </c>
    </row>
    <row r="328" spans="2:9" s="178" customFormat="1" ht="20.100000000000001" customHeight="1">
      <c r="B328" s="275" t="s">
        <v>19</v>
      </c>
      <c r="C328" s="276">
        <v>13.902505599153681</v>
      </c>
      <c r="D328" s="276">
        <v>92.164179104477611</v>
      </c>
      <c r="E328" s="276">
        <v>95.529051172707895</v>
      </c>
      <c r="F328" s="276">
        <v>58.929423621151834</v>
      </c>
      <c r="G328" s="276">
        <v>25.388046100439887</v>
      </c>
      <c r="H328" s="277">
        <v>15008</v>
      </c>
      <c r="I328" s="278" t="s">
        <v>72</v>
      </c>
    </row>
    <row r="329" spans="2:9" s="268" customFormat="1" ht="20.100000000000001" customHeight="1">
      <c r="B329" s="294" t="s">
        <v>17</v>
      </c>
      <c r="C329" s="295">
        <v>17.134029208225854</v>
      </c>
      <c r="D329" s="295">
        <v>91.967545638945239</v>
      </c>
      <c r="E329" s="295">
        <v>94.929006085192697</v>
      </c>
      <c r="F329" s="295">
        <v>58.983392458358452</v>
      </c>
      <c r="G329" s="295">
        <v>36.617461579827257</v>
      </c>
      <c r="H329" s="281">
        <v>4930</v>
      </c>
      <c r="I329" s="296" t="s">
        <v>18</v>
      </c>
    </row>
    <row r="330" spans="2:9" s="268" customFormat="1" ht="20.100000000000001" customHeight="1">
      <c r="B330" s="275" t="s">
        <v>15</v>
      </c>
      <c r="C330" s="276">
        <v>12.045892348614524</v>
      </c>
      <c r="D330" s="276">
        <v>87.189054726368155</v>
      </c>
      <c r="E330" s="276">
        <v>92.7860696517413</v>
      </c>
      <c r="F330" s="276">
        <v>52.802467457371137</v>
      </c>
      <c r="G330" s="276">
        <v>25.297552434178389</v>
      </c>
      <c r="H330" s="277">
        <v>1608</v>
      </c>
      <c r="I330" s="278" t="s">
        <v>16</v>
      </c>
    </row>
    <row r="331" spans="2:9" s="268" customFormat="1" ht="20.100000000000001" customHeight="1">
      <c r="B331" s="294" t="s">
        <v>13</v>
      </c>
      <c r="C331" s="295">
        <v>12.178621220668029</v>
      </c>
      <c r="D331" s="295">
        <v>93.410355156183144</v>
      </c>
      <c r="E331" s="295">
        <v>96.591071173869636</v>
      </c>
      <c r="F331" s="295">
        <v>56.049479879810917</v>
      </c>
      <c r="G331" s="295">
        <v>18.502604024410093</v>
      </c>
      <c r="H331" s="281">
        <v>7011</v>
      </c>
      <c r="I331" s="296" t="s">
        <v>14</v>
      </c>
    </row>
    <row r="332" spans="2:9" s="268" customFormat="1" ht="20.100000000000001" customHeight="1">
      <c r="B332" s="275" t="s">
        <v>11</v>
      </c>
      <c r="C332" s="276">
        <v>10.382903094399405</v>
      </c>
      <c r="D332" s="276">
        <v>92.424013307122337</v>
      </c>
      <c r="E332" s="276">
        <v>96.038106759413282</v>
      </c>
      <c r="F332" s="276">
        <v>53.098389017749412</v>
      </c>
      <c r="G332" s="276">
        <v>18.097584968571876</v>
      </c>
      <c r="H332" s="277">
        <v>6613</v>
      </c>
      <c r="I332" s="278" t="s">
        <v>12</v>
      </c>
    </row>
    <row r="333" spans="2:9" s="268" customFormat="1" ht="20.100000000000001" customHeight="1">
      <c r="B333" s="294" t="s">
        <v>9</v>
      </c>
      <c r="C333" s="295">
        <v>11.764377326149898</v>
      </c>
      <c r="D333" s="295">
        <v>92.803504380475601</v>
      </c>
      <c r="E333" s="295">
        <v>95.118898623279094</v>
      </c>
      <c r="F333" s="295">
        <v>58.4774499668803</v>
      </c>
      <c r="G333" s="295">
        <v>23.038965186694572</v>
      </c>
      <c r="H333" s="281">
        <v>1598</v>
      </c>
      <c r="I333" s="296" t="s">
        <v>10</v>
      </c>
    </row>
    <row r="334" spans="2:9" s="268" customFormat="1" ht="20.100000000000001" customHeight="1">
      <c r="B334" s="297" t="s">
        <v>185</v>
      </c>
      <c r="C334" s="298">
        <v>14.125702598725804</v>
      </c>
      <c r="D334" s="298">
        <v>92.169500264589743</v>
      </c>
      <c r="E334" s="298">
        <v>96.094926661148733</v>
      </c>
      <c r="F334" s="298">
        <v>58.123221110201527</v>
      </c>
      <c r="G334" s="298">
        <v>26.762880378726411</v>
      </c>
      <c r="H334" s="299">
        <v>73699</v>
      </c>
      <c r="I334" s="300" t="s">
        <v>5</v>
      </c>
    </row>
    <row r="335" spans="2:9" s="268" customFormat="1" ht="20.100000000000001" customHeight="1">
      <c r="B335" s="287" t="s">
        <v>8</v>
      </c>
      <c r="C335" s="288">
        <v>17.132197651393799</v>
      </c>
      <c r="D335" s="288">
        <v>92.42</v>
      </c>
      <c r="E335" s="288">
        <v>95.84</v>
      </c>
      <c r="F335" s="288">
        <v>59.110350166704798</v>
      </c>
      <c r="G335" s="288">
        <v>31.421577943542246</v>
      </c>
      <c r="H335" s="289">
        <v>1901363</v>
      </c>
      <c r="I335" s="290" t="s">
        <v>186</v>
      </c>
    </row>
    <row r="336" spans="2:9" s="303" customFormat="1" ht="20.100000000000001" customHeight="1">
      <c r="B336" s="301"/>
      <c r="C336" s="264"/>
      <c r="D336" s="264"/>
      <c r="E336" s="264"/>
      <c r="F336" s="264"/>
      <c r="G336" s="264"/>
      <c r="H336" s="302"/>
      <c r="I336" s="302"/>
    </row>
    <row r="337" spans="2:9" s="303" customFormat="1" ht="20.100000000000001" customHeight="1">
      <c r="B337" s="301"/>
      <c r="C337" s="264"/>
      <c r="D337" s="264"/>
      <c r="E337" s="264"/>
      <c r="F337" s="264"/>
      <c r="G337" s="264"/>
      <c r="H337" s="302"/>
      <c r="I337" s="302"/>
    </row>
    <row r="338" spans="2:9" s="303" customFormat="1" ht="20.100000000000001" customHeight="1">
      <c r="B338" s="301"/>
      <c r="C338" s="264"/>
      <c r="D338" s="264"/>
      <c r="E338" s="264"/>
      <c r="F338" s="264"/>
      <c r="G338" s="264"/>
      <c r="H338" s="302"/>
      <c r="I338" s="302"/>
    </row>
    <row r="339" spans="2:9" s="303" customFormat="1" ht="20.100000000000001" customHeight="1">
      <c r="B339" s="301"/>
      <c r="C339" s="264"/>
      <c r="D339" s="264"/>
      <c r="E339" s="264"/>
      <c r="F339" s="264"/>
      <c r="G339" s="264"/>
      <c r="H339" s="302"/>
      <c r="I339" s="302"/>
    </row>
    <row r="340" spans="2:9" s="262" customFormat="1" ht="61.5" customHeight="1">
      <c r="B340" s="543" t="s">
        <v>211</v>
      </c>
      <c r="C340" s="543"/>
      <c r="D340" s="543"/>
      <c r="E340" s="543"/>
      <c r="F340" s="543"/>
      <c r="G340" s="543"/>
      <c r="H340" s="543"/>
      <c r="I340" s="543"/>
    </row>
    <row r="341" spans="2:9" s="261" customFormat="1" ht="38.25" customHeight="1">
      <c r="B341" s="528" t="s">
        <v>219</v>
      </c>
      <c r="C341" s="529"/>
      <c r="D341" s="529"/>
      <c r="E341" s="529"/>
      <c r="F341" s="529"/>
      <c r="G341" s="529"/>
      <c r="H341" s="529"/>
      <c r="I341" s="530"/>
    </row>
    <row r="342" spans="2:9" s="262" customFormat="1" ht="99.75" customHeight="1">
      <c r="B342" s="274" t="s">
        <v>176</v>
      </c>
      <c r="C342" s="169" t="s">
        <v>213</v>
      </c>
      <c r="D342" s="169" t="s">
        <v>214</v>
      </c>
      <c r="E342" s="169" t="s">
        <v>215</v>
      </c>
      <c r="F342" s="169" t="s">
        <v>216</v>
      </c>
      <c r="G342" s="169" t="s">
        <v>217</v>
      </c>
      <c r="H342" s="38" t="s">
        <v>202</v>
      </c>
      <c r="I342" s="241" t="s">
        <v>0</v>
      </c>
    </row>
    <row r="343" spans="2:9" s="268" customFormat="1" ht="20.100000000000001" customHeight="1">
      <c r="B343" s="275" t="s">
        <v>100</v>
      </c>
      <c r="C343" s="304" t="s">
        <v>83</v>
      </c>
      <c r="D343" s="304" t="s">
        <v>83</v>
      </c>
      <c r="E343" s="304" t="s">
        <v>83</v>
      </c>
      <c r="F343" s="304" t="s">
        <v>83</v>
      </c>
      <c r="G343" s="304" t="s">
        <v>83</v>
      </c>
      <c r="H343" s="304" t="s">
        <v>83</v>
      </c>
      <c r="I343" s="278" t="s">
        <v>22</v>
      </c>
    </row>
    <row r="344" spans="2:9" s="268" customFormat="1" ht="20.100000000000001" customHeight="1">
      <c r="B344" s="294" t="s">
        <v>20</v>
      </c>
      <c r="C344" s="295">
        <v>5.8872073690214437</v>
      </c>
      <c r="D344" s="295">
        <v>90.712074303405572</v>
      </c>
      <c r="E344" s="295">
        <v>95.6656346749226</v>
      </c>
      <c r="F344" s="295">
        <v>34.900366062183906</v>
      </c>
      <c r="G344" s="295">
        <v>14.474658289797773</v>
      </c>
      <c r="H344" s="281">
        <v>323</v>
      </c>
      <c r="I344" s="296" t="s">
        <v>21</v>
      </c>
    </row>
    <row r="345" spans="2:9" s="268" customFormat="1" ht="20.100000000000001" customHeight="1">
      <c r="B345" s="275" t="s">
        <v>19</v>
      </c>
      <c r="C345" s="276">
        <v>17.781948490798133</v>
      </c>
      <c r="D345" s="276">
        <v>91.822192059721758</v>
      </c>
      <c r="E345" s="276">
        <v>95.588734306073974</v>
      </c>
      <c r="F345" s="276">
        <v>51.961718485013662</v>
      </c>
      <c r="G345" s="276">
        <v>19.34573940911369</v>
      </c>
      <c r="H345" s="277">
        <v>2947</v>
      </c>
      <c r="I345" s="278" t="s">
        <v>72</v>
      </c>
    </row>
    <row r="346" spans="2:9" s="268" customFormat="1" ht="20.100000000000001" customHeight="1">
      <c r="B346" s="294" t="s">
        <v>17</v>
      </c>
      <c r="C346" s="295">
        <v>5.9899716206802118</v>
      </c>
      <c r="D346" s="295">
        <v>89.6113464726469</v>
      </c>
      <c r="E346" s="295">
        <v>94.418861668815623</v>
      </c>
      <c r="F346" s="295">
        <v>53.29063596758953</v>
      </c>
      <c r="G346" s="295">
        <v>24.268328703858966</v>
      </c>
      <c r="H346" s="281">
        <v>5429</v>
      </c>
      <c r="I346" s="296" t="s">
        <v>18</v>
      </c>
    </row>
    <row r="347" spans="2:9" s="268" customFormat="1" ht="20.100000000000001" customHeight="1">
      <c r="B347" s="275" t="s">
        <v>15</v>
      </c>
      <c r="C347" s="276">
        <v>5.3920231300646471</v>
      </c>
      <c r="D347" s="276">
        <v>88.413197172034558</v>
      </c>
      <c r="E347" s="276">
        <v>93.79418695993715</v>
      </c>
      <c r="F347" s="276">
        <v>48.844918242295137</v>
      </c>
      <c r="G347" s="276">
        <v>22.244646789052741</v>
      </c>
      <c r="H347" s="277">
        <v>2546</v>
      </c>
      <c r="I347" s="278" t="s">
        <v>16</v>
      </c>
    </row>
    <row r="348" spans="2:9" s="268" customFormat="1" ht="20.100000000000001" customHeight="1">
      <c r="B348" s="294" t="s">
        <v>13</v>
      </c>
      <c r="C348" s="295">
        <v>13.149856212389427</v>
      </c>
      <c r="D348" s="295">
        <v>90.676175382989967</v>
      </c>
      <c r="E348" s="295">
        <v>95.219228737453776</v>
      </c>
      <c r="F348" s="295">
        <v>52.468386107536006</v>
      </c>
      <c r="G348" s="295">
        <v>24.691486431735555</v>
      </c>
      <c r="H348" s="281">
        <v>3786</v>
      </c>
      <c r="I348" s="296" t="s">
        <v>14</v>
      </c>
    </row>
    <row r="349" spans="2:9" s="268" customFormat="1" ht="20.100000000000001" customHeight="1">
      <c r="B349" s="275" t="s">
        <v>11</v>
      </c>
      <c r="C349" s="276">
        <v>5.526334359512032</v>
      </c>
      <c r="D349" s="276">
        <v>83.405288720992985</v>
      </c>
      <c r="E349" s="276">
        <v>90.50188882892607</v>
      </c>
      <c r="F349" s="276">
        <v>32.365684568433132</v>
      </c>
      <c r="G349" s="276">
        <v>15.6604455618443</v>
      </c>
      <c r="H349" s="277">
        <v>3706</v>
      </c>
      <c r="I349" s="278" t="s">
        <v>12</v>
      </c>
    </row>
    <row r="350" spans="2:9" s="268" customFormat="1" ht="20.100000000000001" customHeight="1">
      <c r="B350" s="294" t="s">
        <v>9</v>
      </c>
      <c r="C350" s="295">
        <v>2.4176576681658926</v>
      </c>
      <c r="D350" s="295">
        <v>89.120916133378245</v>
      </c>
      <c r="E350" s="295">
        <v>95.015156618390037</v>
      </c>
      <c r="F350" s="295">
        <v>47.949293067605851</v>
      </c>
      <c r="G350" s="295">
        <v>17.680311473829963</v>
      </c>
      <c r="H350" s="281">
        <v>2969</v>
      </c>
      <c r="I350" s="296" t="s">
        <v>10</v>
      </c>
    </row>
    <row r="351" spans="2:9" s="268" customFormat="1" ht="20.100000000000001" customHeight="1">
      <c r="B351" s="283" t="s">
        <v>185</v>
      </c>
      <c r="C351" s="284">
        <v>8.2003406142835917</v>
      </c>
      <c r="D351" s="284">
        <v>88.846401916520776</v>
      </c>
      <c r="E351" s="284">
        <v>94.075370865198565</v>
      </c>
      <c r="F351" s="284">
        <v>47.868424171097011</v>
      </c>
      <c r="G351" s="284">
        <v>20.919895861650947</v>
      </c>
      <c r="H351" s="285">
        <v>21706</v>
      </c>
      <c r="I351" s="286" t="s">
        <v>5</v>
      </c>
    </row>
    <row r="352" spans="2:9" s="239" customFormat="1" ht="24.95" customHeight="1">
      <c r="B352" s="287" t="s">
        <v>8</v>
      </c>
      <c r="C352" s="288">
        <v>7.2641325743272391</v>
      </c>
      <c r="D352" s="288">
        <v>85.88</v>
      </c>
      <c r="E352" s="288">
        <v>92.71</v>
      </c>
      <c r="F352" s="288">
        <v>42.437090000410485</v>
      </c>
      <c r="G352" s="288">
        <v>17.337316980780283</v>
      </c>
      <c r="H352" s="289">
        <v>811611</v>
      </c>
      <c r="I352" s="290" t="s">
        <v>186</v>
      </c>
    </row>
    <row r="353" spans="1:9" s="239" customFormat="1" ht="20.25">
      <c r="I353" s="305"/>
    </row>
    <row r="354" spans="1:9" s="239" customFormat="1" ht="20.25">
      <c r="I354" s="305"/>
    </row>
    <row r="355" spans="1:9" s="239" customFormat="1" ht="18.75">
      <c r="I355" s="238"/>
    </row>
    <row r="356" spans="1:9" s="239" customFormat="1" ht="18.75">
      <c r="A356" s="272"/>
      <c r="I356" s="238"/>
    </row>
    <row r="357" spans="1:9" s="239" customFormat="1" ht="18.75">
      <c r="A357" s="272"/>
      <c r="B357" s="273"/>
      <c r="C357" s="273"/>
      <c r="D357" s="273"/>
      <c r="E357" s="273"/>
      <c r="F357" s="273"/>
      <c r="G357" s="273"/>
      <c r="H357" s="273"/>
      <c r="I357" s="238"/>
    </row>
    <row r="358" spans="1:9" s="239" customFormat="1" ht="18.75">
      <c r="A358" s="272"/>
      <c r="B358" s="273"/>
      <c r="C358" s="273"/>
      <c r="D358" s="273"/>
      <c r="E358" s="273"/>
      <c r="F358" s="273"/>
      <c r="G358" s="273"/>
      <c r="H358" s="273"/>
      <c r="I358" s="238"/>
    </row>
    <row r="359" spans="1:9" s="239" customFormat="1" ht="18.75">
      <c r="A359" s="272"/>
      <c r="B359" s="273"/>
      <c r="C359" s="273"/>
      <c r="D359" s="273"/>
      <c r="E359" s="273"/>
      <c r="F359" s="273"/>
      <c r="G359" s="273"/>
      <c r="H359" s="273"/>
      <c r="I359" s="238"/>
    </row>
    <row r="360" spans="1:9" s="239" customFormat="1" ht="18.75">
      <c r="A360" s="272"/>
      <c r="B360" s="273"/>
      <c r="C360" s="273"/>
      <c r="D360" s="273"/>
      <c r="E360" s="273"/>
      <c r="F360" s="273"/>
      <c r="G360" s="273"/>
      <c r="H360" s="273"/>
      <c r="I360" s="238"/>
    </row>
    <row r="361" spans="1:9" s="239" customFormat="1" ht="18.75">
      <c r="A361" s="272"/>
      <c r="B361" s="273"/>
      <c r="C361" s="273"/>
      <c r="D361" s="273"/>
      <c r="E361" s="273"/>
      <c r="F361" s="273"/>
      <c r="G361" s="273"/>
      <c r="H361" s="273"/>
      <c r="I361" s="238"/>
    </row>
    <row r="362" spans="1:9" s="239" customFormat="1" ht="18.75">
      <c r="A362" s="272"/>
      <c r="B362" s="273"/>
      <c r="C362" s="273"/>
      <c r="D362" s="273"/>
      <c r="E362" s="273"/>
      <c r="F362" s="273"/>
      <c r="G362" s="273"/>
      <c r="H362" s="273"/>
      <c r="I362" s="238"/>
    </row>
    <row r="363" spans="1:9" s="239" customFormat="1" ht="18.75">
      <c r="A363" s="272"/>
      <c r="B363" s="273"/>
      <c r="C363" s="273"/>
      <c r="D363" s="273"/>
      <c r="E363" s="273"/>
      <c r="F363" s="273"/>
      <c r="G363" s="273"/>
      <c r="H363" s="273"/>
      <c r="I363" s="238"/>
    </row>
    <row r="364" spans="1:9" s="239" customFormat="1" ht="18.75">
      <c r="A364" s="272"/>
      <c r="B364" s="273"/>
      <c r="C364" s="273"/>
      <c r="D364" s="273"/>
      <c r="E364" s="273"/>
      <c r="F364" s="273"/>
      <c r="G364" s="273"/>
      <c r="H364" s="273"/>
      <c r="I364" s="238"/>
    </row>
    <row r="365" spans="1:9" s="239" customFormat="1" ht="18.75">
      <c r="A365" s="272"/>
      <c r="B365" s="273"/>
      <c r="C365" s="273"/>
      <c r="D365" s="273"/>
      <c r="E365" s="273"/>
      <c r="F365" s="273"/>
      <c r="G365" s="273"/>
      <c r="H365" s="273"/>
      <c r="I365" s="238"/>
    </row>
    <row r="366" spans="1:9" s="239" customFormat="1" ht="18.75">
      <c r="A366" s="272"/>
      <c r="B366" s="273"/>
      <c r="C366" s="273"/>
      <c r="D366" s="273"/>
      <c r="E366" s="273"/>
      <c r="F366" s="273"/>
      <c r="G366" s="273"/>
      <c r="H366" s="273"/>
      <c r="I366" s="238"/>
    </row>
    <row r="367" spans="1:9" s="239" customFormat="1" ht="18.75">
      <c r="A367" s="272"/>
      <c r="B367" s="273"/>
      <c r="C367" s="273"/>
      <c r="D367" s="273"/>
      <c r="E367" s="273"/>
      <c r="F367" s="273"/>
      <c r="G367" s="273"/>
      <c r="H367" s="273"/>
      <c r="I367" s="238"/>
    </row>
    <row r="368" spans="1:9" s="239" customFormat="1" ht="18.75">
      <c r="A368" s="272"/>
      <c r="B368" s="273"/>
      <c r="C368" s="273"/>
      <c r="D368" s="273"/>
      <c r="E368" s="273"/>
      <c r="F368" s="273"/>
      <c r="G368" s="273"/>
      <c r="H368" s="273"/>
      <c r="I368" s="238"/>
    </row>
    <row r="369" spans="1:9" s="239" customFormat="1" ht="18.75">
      <c r="A369" s="272"/>
      <c r="B369" s="273"/>
      <c r="C369" s="273"/>
      <c r="D369" s="273"/>
      <c r="E369" s="273"/>
      <c r="F369" s="273"/>
      <c r="G369" s="273"/>
      <c r="H369" s="273"/>
      <c r="I369" s="238"/>
    </row>
    <row r="370" spans="1:9" s="239" customFormat="1" ht="18.75">
      <c r="A370" s="272"/>
      <c r="B370" s="273"/>
      <c r="C370" s="273"/>
      <c r="D370" s="273"/>
      <c r="E370" s="273"/>
      <c r="F370" s="273"/>
      <c r="G370" s="273"/>
      <c r="H370" s="273"/>
      <c r="I370" s="238"/>
    </row>
    <row r="371" spans="1:9" s="239" customFormat="1" ht="18.75">
      <c r="A371" s="272"/>
      <c r="B371" s="273"/>
      <c r="C371" s="273"/>
      <c r="D371" s="273"/>
      <c r="E371" s="273"/>
      <c r="F371" s="273"/>
      <c r="G371" s="273"/>
      <c r="H371" s="273"/>
      <c r="I371" s="238"/>
    </row>
    <row r="372" spans="1:9" s="239" customFormat="1" ht="18.75">
      <c r="A372" s="272"/>
      <c r="B372" s="273"/>
      <c r="C372" s="273"/>
      <c r="D372" s="273"/>
      <c r="E372" s="273"/>
      <c r="F372" s="273"/>
      <c r="G372" s="273"/>
      <c r="H372" s="273"/>
      <c r="I372" s="238"/>
    </row>
    <row r="373" spans="1:9" s="239" customFormat="1" ht="18.75">
      <c r="A373" s="272"/>
      <c r="B373" s="273"/>
      <c r="C373" s="273"/>
      <c r="D373" s="273"/>
      <c r="E373" s="273"/>
      <c r="F373" s="273"/>
      <c r="G373" s="273"/>
      <c r="H373" s="273"/>
      <c r="I373" s="238"/>
    </row>
    <row r="374" spans="1:9" s="239" customFormat="1" ht="18.75">
      <c r="A374" s="272"/>
      <c r="B374" s="273"/>
      <c r="C374" s="273"/>
      <c r="D374" s="273"/>
      <c r="E374" s="273"/>
      <c r="F374" s="273"/>
      <c r="G374" s="273"/>
      <c r="H374" s="273"/>
      <c r="I374" s="238"/>
    </row>
    <row r="375" spans="1:9" s="239" customFormat="1" ht="18.75">
      <c r="A375" s="272"/>
      <c r="B375" s="273"/>
      <c r="C375" s="273"/>
      <c r="D375" s="273"/>
      <c r="E375" s="273"/>
      <c r="F375" s="273"/>
      <c r="G375" s="273"/>
      <c r="H375" s="273"/>
      <c r="I375" s="238"/>
    </row>
    <row r="376" spans="1:9" s="239" customFormat="1" ht="18.75">
      <c r="A376" s="272"/>
      <c r="B376" s="273"/>
      <c r="C376" s="273"/>
      <c r="D376" s="273"/>
      <c r="E376" s="273"/>
      <c r="F376" s="273"/>
      <c r="G376" s="273"/>
      <c r="H376" s="273"/>
      <c r="I376" s="238"/>
    </row>
    <row r="377" spans="1:9" s="239" customFormat="1" ht="18.75">
      <c r="A377" s="272"/>
      <c r="B377" s="273"/>
      <c r="C377" s="273"/>
      <c r="D377" s="273"/>
      <c r="E377" s="273"/>
      <c r="F377" s="273"/>
      <c r="G377" s="273"/>
      <c r="H377" s="273"/>
      <c r="I377" s="238"/>
    </row>
    <row r="378" spans="1:9" s="239" customFormat="1" ht="18.75">
      <c r="A378" s="272"/>
      <c r="B378" s="273"/>
      <c r="C378" s="273"/>
      <c r="D378" s="273"/>
      <c r="E378" s="273"/>
      <c r="F378" s="273"/>
      <c r="G378" s="273"/>
      <c r="H378" s="273"/>
      <c r="I378" s="238"/>
    </row>
    <row r="379" spans="1:9" s="239" customFormat="1" ht="18.75">
      <c r="A379" s="272"/>
      <c r="B379" s="273"/>
      <c r="C379" s="273"/>
      <c r="D379" s="273"/>
      <c r="E379" s="273"/>
      <c r="F379" s="273"/>
      <c r="G379" s="273"/>
      <c r="H379" s="273"/>
      <c r="I379" s="238"/>
    </row>
    <row r="380" spans="1:9" s="239" customFormat="1" ht="60" customHeight="1">
      <c r="A380" s="531" t="s">
        <v>220</v>
      </c>
      <c r="B380" s="531"/>
      <c r="C380" s="531"/>
      <c r="D380" s="531"/>
      <c r="E380" s="531"/>
      <c r="F380" s="531"/>
      <c r="G380" s="531"/>
      <c r="H380" s="531"/>
      <c r="I380" s="531"/>
    </row>
    <row r="381" spans="1:9" s="239" customFormat="1" ht="39" customHeight="1">
      <c r="A381" s="532" t="s">
        <v>221</v>
      </c>
      <c r="B381" s="532"/>
      <c r="C381" s="532"/>
      <c r="D381" s="532"/>
      <c r="E381" s="532"/>
      <c r="F381" s="532"/>
      <c r="G381" s="532"/>
      <c r="H381" s="532"/>
      <c r="I381" s="532"/>
    </row>
    <row r="382" spans="1:9" s="239" customFormat="1" ht="99" customHeight="1">
      <c r="A382" s="306" t="s">
        <v>176</v>
      </c>
      <c r="B382" s="307" t="s">
        <v>222</v>
      </c>
      <c r="C382" s="307" t="s">
        <v>223</v>
      </c>
      <c r="D382" s="307" t="s">
        <v>224</v>
      </c>
      <c r="E382" s="307" t="s">
        <v>225</v>
      </c>
      <c r="F382" s="307" t="s">
        <v>226</v>
      </c>
      <c r="G382" s="307" t="s">
        <v>227</v>
      </c>
      <c r="H382" s="308" t="s">
        <v>196</v>
      </c>
      <c r="I382" s="309" t="s">
        <v>0</v>
      </c>
    </row>
    <row r="383" spans="1:9" s="239" customFormat="1" ht="21.95" customHeight="1">
      <c r="A383" s="310" t="s">
        <v>100</v>
      </c>
      <c r="B383" s="311">
        <v>16.73036723723872</v>
      </c>
      <c r="C383" s="311">
        <v>56.144821608217164</v>
      </c>
      <c r="D383" s="311">
        <v>6.613676354590134</v>
      </c>
      <c r="E383" s="312">
        <v>86.633092652144896</v>
      </c>
      <c r="F383" s="311">
        <v>86.313845394722719</v>
      </c>
      <c r="G383" s="311">
        <v>97.925532654366648</v>
      </c>
      <c r="H383" s="313">
        <v>16481</v>
      </c>
      <c r="I383" s="314" t="s">
        <v>22</v>
      </c>
    </row>
    <row r="384" spans="1:9" s="239" customFormat="1" ht="21.95" customHeight="1">
      <c r="A384" s="315" t="s">
        <v>20</v>
      </c>
      <c r="B384" s="316">
        <v>2.3370094766634635</v>
      </c>
      <c r="C384" s="316">
        <v>17.988751894153488</v>
      </c>
      <c r="D384" s="316">
        <v>1.9785298223655707</v>
      </c>
      <c r="E384" s="317">
        <v>80.29653877629616</v>
      </c>
      <c r="F384" s="316">
        <v>76.763729067071367</v>
      </c>
      <c r="G384" s="316">
        <v>96.655285499714964</v>
      </c>
      <c r="H384" s="318">
        <v>20773</v>
      </c>
      <c r="I384" s="319" t="s">
        <v>21</v>
      </c>
    </row>
    <row r="385" spans="1:9" s="239" customFormat="1" ht="21.95" customHeight="1">
      <c r="A385" s="310" t="s">
        <v>19</v>
      </c>
      <c r="B385" s="311">
        <v>3.6650352016092111</v>
      </c>
      <c r="C385" s="311">
        <v>28.343825034887875</v>
      </c>
      <c r="D385" s="311">
        <v>2.1108326371484267</v>
      </c>
      <c r="E385" s="312">
        <v>80.813143971038713</v>
      </c>
      <c r="F385" s="311">
        <v>77.511474699076444</v>
      </c>
      <c r="G385" s="311">
        <v>95.561947701591734</v>
      </c>
      <c r="H385" s="313">
        <v>17955</v>
      </c>
      <c r="I385" s="314" t="s">
        <v>72</v>
      </c>
    </row>
    <row r="386" spans="1:9" s="239" customFormat="1" ht="21.95" customHeight="1">
      <c r="A386" s="315" t="s">
        <v>17</v>
      </c>
      <c r="B386" s="316">
        <v>4.1943657178255007</v>
      </c>
      <c r="C386" s="316">
        <v>31.379067921790277</v>
      </c>
      <c r="D386" s="316">
        <v>2.9153393184670335</v>
      </c>
      <c r="E386" s="317">
        <v>81.475045853846893</v>
      </c>
      <c r="F386" s="316">
        <v>71.038989806311605</v>
      </c>
      <c r="G386" s="316">
        <v>96.23990582967464</v>
      </c>
      <c r="H386" s="318">
        <v>10359</v>
      </c>
      <c r="I386" s="319" t="s">
        <v>18</v>
      </c>
    </row>
    <row r="387" spans="1:9" s="239" customFormat="1" ht="21.95" customHeight="1">
      <c r="A387" s="310" t="s">
        <v>15</v>
      </c>
      <c r="B387" s="311">
        <v>1.6369279144173052</v>
      </c>
      <c r="C387" s="311">
        <v>19.807414030449049</v>
      </c>
      <c r="D387" s="311">
        <v>1.7814155031295138</v>
      </c>
      <c r="E387" s="312">
        <v>70.269619643716894</v>
      </c>
      <c r="F387" s="311">
        <v>72.932574474790329</v>
      </c>
      <c r="G387" s="311">
        <v>92.828927050669336</v>
      </c>
      <c r="H387" s="313">
        <v>4154</v>
      </c>
      <c r="I387" s="314" t="s">
        <v>16</v>
      </c>
    </row>
    <row r="388" spans="1:9" s="239" customFormat="1" ht="21.95" customHeight="1">
      <c r="A388" s="315" t="s">
        <v>13</v>
      </c>
      <c r="B388" s="316">
        <v>2.5263329962766985</v>
      </c>
      <c r="C388" s="316">
        <v>16.991653138567038</v>
      </c>
      <c r="D388" s="316">
        <v>1.4911549504491988</v>
      </c>
      <c r="E388" s="317">
        <v>78.771881078077243</v>
      </c>
      <c r="F388" s="316">
        <v>63.953962703919807</v>
      </c>
      <c r="G388" s="316">
        <v>96.121065886879293</v>
      </c>
      <c r="H388" s="318">
        <v>10797</v>
      </c>
      <c r="I388" s="319" t="s">
        <v>14</v>
      </c>
    </row>
    <row r="389" spans="1:9" s="239" customFormat="1" ht="21.95" customHeight="1">
      <c r="A389" s="310" t="s">
        <v>11</v>
      </c>
      <c r="B389" s="311">
        <v>1.8169659824163842</v>
      </c>
      <c r="C389" s="311">
        <v>15.86242222052962</v>
      </c>
      <c r="D389" s="311">
        <v>1.221048551216203</v>
      </c>
      <c r="E389" s="312">
        <v>70.539780986529706</v>
      </c>
      <c r="F389" s="311">
        <v>57.76361685026783</v>
      </c>
      <c r="G389" s="311">
        <v>93.262898756457233</v>
      </c>
      <c r="H389" s="313">
        <v>10319</v>
      </c>
      <c r="I389" s="314" t="s">
        <v>12</v>
      </c>
    </row>
    <row r="390" spans="1:9" s="239" customFormat="1" ht="21.95" customHeight="1">
      <c r="A390" s="315" t="s">
        <v>9</v>
      </c>
      <c r="B390" s="316">
        <v>0.87863817270464828</v>
      </c>
      <c r="C390" s="316">
        <v>16.477872131213768</v>
      </c>
      <c r="D390" s="316">
        <v>1.532734836873221</v>
      </c>
      <c r="E390" s="317">
        <v>68.513247208232983</v>
      </c>
      <c r="F390" s="316">
        <v>68.418574519277627</v>
      </c>
      <c r="G390" s="316">
        <v>94.268839566294645</v>
      </c>
      <c r="H390" s="318">
        <v>4567</v>
      </c>
      <c r="I390" s="319" t="s">
        <v>10</v>
      </c>
    </row>
    <row r="391" spans="1:9" s="206" customFormat="1" ht="21.95" customHeight="1">
      <c r="A391" s="320" t="s">
        <v>185</v>
      </c>
      <c r="B391" s="321">
        <v>5.1399156253449867</v>
      </c>
      <c r="C391" s="321">
        <v>27.646873275632018</v>
      </c>
      <c r="D391" s="321">
        <v>2.7388501650856871</v>
      </c>
      <c r="E391" s="322">
        <v>79.387872753000366</v>
      </c>
      <c r="F391" s="321">
        <v>73.861601543690952</v>
      </c>
      <c r="G391" s="321">
        <v>95.915633968342334</v>
      </c>
      <c r="H391" s="323">
        <v>95405</v>
      </c>
      <c r="I391" s="324" t="s">
        <v>5</v>
      </c>
    </row>
    <row r="392" spans="1:9" s="239" customFormat="1" ht="21.95" customHeight="1">
      <c r="A392" s="325" t="s">
        <v>8</v>
      </c>
      <c r="B392" s="326">
        <v>7.0806223978144072</v>
      </c>
      <c r="C392" s="326">
        <v>27.230763759664754</v>
      </c>
      <c r="D392" s="326">
        <v>3.59</v>
      </c>
      <c r="E392" s="327">
        <v>71.69</v>
      </c>
      <c r="F392" s="326">
        <v>69.444890601206907</v>
      </c>
      <c r="G392" s="326">
        <v>94.966015299785695</v>
      </c>
      <c r="H392" s="328">
        <v>2712974</v>
      </c>
      <c r="I392" s="329" t="s">
        <v>186</v>
      </c>
    </row>
    <row r="393" spans="1:9" s="334" customFormat="1" ht="27.75" customHeight="1">
      <c r="A393" s="330"/>
      <c r="B393" s="331"/>
      <c r="C393" s="331"/>
      <c r="D393" s="331"/>
      <c r="E393" s="331"/>
      <c r="F393" s="331"/>
      <c r="G393" s="331"/>
      <c r="H393" s="332"/>
      <c r="I393" s="333"/>
    </row>
    <row r="394" spans="1:9" s="178" customFormat="1" ht="62.25" customHeight="1">
      <c r="A394" s="531" t="s">
        <v>220</v>
      </c>
      <c r="B394" s="531"/>
      <c r="C394" s="531"/>
      <c r="D394" s="531"/>
      <c r="E394" s="531"/>
      <c r="F394" s="531"/>
      <c r="G394" s="531"/>
      <c r="H394" s="531"/>
      <c r="I394" s="531"/>
    </row>
    <row r="395" spans="1:9" s="178" customFormat="1" ht="36.75" customHeight="1">
      <c r="A395" s="528" t="s">
        <v>228</v>
      </c>
      <c r="B395" s="529"/>
      <c r="C395" s="529"/>
      <c r="D395" s="529"/>
      <c r="E395" s="529"/>
      <c r="F395" s="529"/>
      <c r="G395" s="529"/>
      <c r="H395" s="529"/>
      <c r="I395" s="530"/>
    </row>
    <row r="396" spans="1:9" s="178" customFormat="1" ht="98.25" customHeight="1">
      <c r="A396" s="306" t="s">
        <v>176</v>
      </c>
      <c r="B396" s="307" t="s">
        <v>222</v>
      </c>
      <c r="C396" s="307" t="s">
        <v>223</v>
      </c>
      <c r="D396" s="307" t="s">
        <v>224</v>
      </c>
      <c r="E396" s="307" t="s">
        <v>225</v>
      </c>
      <c r="F396" s="307" t="s">
        <v>226</v>
      </c>
      <c r="G396" s="307" t="s">
        <v>227</v>
      </c>
      <c r="H396" s="308" t="s">
        <v>196</v>
      </c>
      <c r="I396" s="309" t="s">
        <v>0</v>
      </c>
    </row>
    <row r="397" spans="1:9" s="178" customFormat="1" ht="21.95" customHeight="1">
      <c r="A397" s="335" t="s">
        <v>100</v>
      </c>
      <c r="B397" s="276">
        <v>16.73036723723872</v>
      </c>
      <c r="C397" s="276">
        <v>56.144821608217164</v>
      </c>
      <c r="D397" s="276">
        <v>6.613676354590134</v>
      </c>
      <c r="E397" s="276">
        <v>86.633092652144896</v>
      </c>
      <c r="F397" s="276">
        <v>86.313845394722719</v>
      </c>
      <c r="G397" s="276">
        <v>97.925532654366648</v>
      </c>
      <c r="H397" s="277">
        <v>16481</v>
      </c>
      <c r="I397" s="336" t="s">
        <v>22</v>
      </c>
    </row>
    <row r="398" spans="1:9" s="178" customFormat="1" ht="21.95" customHeight="1">
      <c r="A398" s="294" t="s">
        <v>20</v>
      </c>
      <c r="B398" s="295">
        <v>2.3693676326521964</v>
      </c>
      <c r="C398" s="295">
        <v>18.166476811380431</v>
      </c>
      <c r="D398" s="295">
        <v>2.0048899755501224</v>
      </c>
      <c r="E398" s="295">
        <v>80.591687041564796</v>
      </c>
      <c r="F398" s="295">
        <v>76.991247469718076</v>
      </c>
      <c r="G398" s="295">
        <v>96.74375378854981</v>
      </c>
      <c r="H398" s="281">
        <v>20450</v>
      </c>
      <c r="I398" s="337" t="s">
        <v>21</v>
      </c>
    </row>
    <row r="399" spans="1:9" s="178" customFormat="1" ht="21.95" customHeight="1">
      <c r="A399" s="275" t="s">
        <v>19</v>
      </c>
      <c r="B399" s="276">
        <v>3.7549270760341051</v>
      </c>
      <c r="C399" s="276">
        <v>29.957810829028254</v>
      </c>
      <c r="D399" s="276">
        <v>2.1588486140724945</v>
      </c>
      <c r="E399" s="276">
        <v>82.68923240938166</v>
      </c>
      <c r="F399" s="276">
        <v>78.660426261689722</v>
      </c>
      <c r="G399" s="276">
        <v>95.692126352269625</v>
      </c>
      <c r="H399" s="277">
        <v>15008</v>
      </c>
      <c r="I399" s="336" t="s">
        <v>72</v>
      </c>
    </row>
    <row r="400" spans="1:9" s="178" customFormat="1" ht="21.95" customHeight="1">
      <c r="A400" s="294" t="s">
        <v>17</v>
      </c>
      <c r="B400" s="295">
        <v>6.5967692380568783</v>
      </c>
      <c r="C400" s="295">
        <v>43.109068261646954</v>
      </c>
      <c r="D400" s="295">
        <v>4.1784989858012169</v>
      </c>
      <c r="E400" s="295">
        <v>86.3894523326572</v>
      </c>
      <c r="F400" s="295">
        <v>75.262490089932953</v>
      </c>
      <c r="G400" s="295">
        <v>97.50048210061064</v>
      </c>
      <c r="H400" s="281">
        <v>4930</v>
      </c>
      <c r="I400" s="337" t="s">
        <v>18</v>
      </c>
    </row>
    <row r="401" spans="1:9" s="178" customFormat="1" ht="21.95" customHeight="1">
      <c r="A401" s="275" t="s">
        <v>15</v>
      </c>
      <c r="B401" s="276">
        <v>2.8034254425069114</v>
      </c>
      <c r="C401" s="276">
        <v>24.156964807933605</v>
      </c>
      <c r="D401" s="276">
        <v>1.9900497512437811</v>
      </c>
      <c r="E401" s="276">
        <v>73.880597014925371</v>
      </c>
      <c r="F401" s="276">
        <v>76.587295418882121</v>
      </c>
      <c r="G401" s="276">
        <v>93.806450726375147</v>
      </c>
      <c r="H401" s="277">
        <v>1608</v>
      </c>
      <c r="I401" s="336" t="s">
        <v>16</v>
      </c>
    </row>
    <row r="402" spans="1:9" s="178" customFormat="1" ht="21.95" customHeight="1">
      <c r="A402" s="294" t="s">
        <v>13</v>
      </c>
      <c r="B402" s="295">
        <v>2.8032143328421699</v>
      </c>
      <c r="C402" s="295">
        <v>17.487362384185406</v>
      </c>
      <c r="D402" s="295">
        <v>1.5119098559406647</v>
      </c>
      <c r="E402" s="295">
        <v>81.628868920268147</v>
      </c>
      <c r="F402" s="295">
        <v>67.416323415255007</v>
      </c>
      <c r="G402" s="295">
        <v>96.955380588609913</v>
      </c>
      <c r="H402" s="281">
        <v>7011</v>
      </c>
      <c r="I402" s="337" t="s">
        <v>14</v>
      </c>
    </row>
    <row r="403" spans="1:9" s="178" customFormat="1" ht="21.95" customHeight="1">
      <c r="A403" s="275" t="s">
        <v>11</v>
      </c>
      <c r="B403" s="276">
        <v>1.5826110073596831</v>
      </c>
      <c r="C403" s="276">
        <v>20.581976035518878</v>
      </c>
      <c r="D403" s="276">
        <v>1.5272947225162559</v>
      </c>
      <c r="E403" s="276">
        <v>78.451534855587482</v>
      </c>
      <c r="F403" s="276">
        <v>66.853810952137621</v>
      </c>
      <c r="G403" s="276">
        <v>95.884532151122869</v>
      </c>
      <c r="H403" s="277">
        <v>6613</v>
      </c>
      <c r="I403" s="336" t="s">
        <v>12</v>
      </c>
    </row>
    <row r="404" spans="1:9" s="239" customFormat="1" ht="21.95" customHeight="1">
      <c r="A404" s="294" t="s">
        <v>9</v>
      </c>
      <c r="B404" s="295">
        <v>1.9410480295879404</v>
      </c>
      <c r="C404" s="295">
        <v>29.839284141154369</v>
      </c>
      <c r="D404" s="295">
        <v>2.002503128911139</v>
      </c>
      <c r="E404" s="295">
        <v>82.665832290362957</v>
      </c>
      <c r="F404" s="295">
        <v>78.819269129774128</v>
      </c>
      <c r="G404" s="295">
        <v>95.845746512099893</v>
      </c>
      <c r="H404" s="281">
        <v>1598</v>
      </c>
      <c r="I404" s="337" t="s">
        <v>10</v>
      </c>
    </row>
    <row r="405" spans="1:9" s="261" customFormat="1" ht="21.95" customHeight="1">
      <c r="A405" s="283" t="s">
        <v>185</v>
      </c>
      <c r="B405" s="284">
        <v>6.1166584833913182</v>
      </c>
      <c r="C405" s="284">
        <v>31.265035724186234</v>
      </c>
      <c r="D405" s="284">
        <v>3.1221590523616332</v>
      </c>
      <c r="E405" s="284">
        <v>82.562857026553957</v>
      </c>
      <c r="F405" s="284">
        <v>77.510616271299924</v>
      </c>
      <c r="G405" s="284">
        <v>96.70397343002891</v>
      </c>
      <c r="H405" s="285">
        <v>73699</v>
      </c>
      <c r="I405" s="338" t="s">
        <v>5</v>
      </c>
    </row>
    <row r="406" spans="1:9" s="268" customFormat="1" ht="21.95" customHeight="1">
      <c r="A406" s="339" t="s">
        <v>8</v>
      </c>
      <c r="B406" s="288">
        <v>9.4052109471468963</v>
      </c>
      <c r="C406" s="288">
        <v>35.089034500373266</v>
      </c>
      <c r="D406" s="288">
        <v>4.6399999999999997</v>
      </c>
      <c r="E406" s="288">
        <v>81.599999999999994</v>
      </c>
      <c r="F406" s="288">
        <v>77.976818742394855</v>
      </c>
      <c r="G406" s="288">
        <v>96.78929867962583</v>
      </c>
      <c r="H406" s="340">
        <v>1901363</v>
      </c>
      <c r="I406" s="341" t="s">
        <v>186</v>
      </c>
    </row>
    <row r="407" spans="1:9" s="303" customFormat="1" ht="20.100000000000001" customHeight="1">
      <c r="A407" s="330"/>
      <c r="B407" s="331"/>
      <c r="C407" s="331"/>
      <c r="D407" s="331"/>
      <c r="E407" s="331"/>
      <c r="F407" s="331"/>
      <c r="G407" s="331"/>
      <c r="H407" s="332"/>
      <c r="I407" s="333"/>
    </row>
    <row r="408" spans="1:9" s="303" customFormat="1" ht="20.100000000000001" customHeight="1">
      <c r="A408" s="330"/>
      <c r="B408" s="331"/>
      <c r="C408" s="331"/>
      <c r="D408" s="331"/>
      <c r="E408" s="331"/>
      <c r="F408" s="331"/>
      <c r="G408" s="331"/>
      <c r="H408" s="332"/>
      <c r="I408" s="333"/>
    </row>
    <row r="409" spans="1:9" s="303" customFormat="1" ht="20.100000000000001" customHeight="1">
      <c r="A409" s="330"/>
      <c r="B409" s="331"/>
      <c r="C409" s="331"/>
      <c r="D409" s="331"/>
      <c r="E409" s="331"/>
      <c r="F409" s="331"/>
      <c r="G409" s="331"/>
      <c r="H409" s="332"/>
      <c r="I409" s="333"/>
    </row>
    <row r="410" spans="1:9" s="268" customFormat="1" ht="54" customHeight="1">
      <c r="A410" s="531" t="s">
        <v>220</v>
      </c>
      <c r="B410" s="531"/>
      <c r="C410" s="531"/>
      <c r="D410" s="531"/>
      <c r="E410" s="531"/>
      <c r="F410" s="531"/>
      <c r="G410" s="531"/>
      <c r="H410" s="531"/>
      <c r="I410" s="531"/>
    </row>
    <row r="411" spans="1:9" s="268" customFormat="1" ht="32.25" customHeight="1">
      <c r="A411" s="528" t="s">
        <v>229</v>
      </c>
      <c r="B411" s="529"/>
      <c r="C411" s="529"/>
      <c r="D411" s="529"/>
      <c r="E411" s="529"/>
      <c r="F411" s="529"/>
      <c r="G411" s="529"/>
      <c r="H411" s="529"/>
      <c r="I411" s="530"/>
    </row>
    <row r="412" spans="1:9" s="268" customFormat="1" ht="98.25" customHeight="1">
      <c r="A412" s="306" t="s">
        <v>176</v>
      </c>
      <c r="B412" s="307" t="s">
        <v>222</v>
      </c>
      <c r="C412" s="307" t="s">
        <v>223</v>
      </c>
      <c r="D412" s="307" t="s">
        <v>224</v>
      </c>
      <c r="E412" s="307" t="s">
        <v>225</v>
      </c>
      <c r="F412" s="307" t="s">
        <v>226</v>
      </c>
      <c r="G412" s="307" t="s">
        <v>227</v>
      </c>
      <c r="H412" s="308" t="s">
        <v>196</v>
      </c>
      <c r="I412" s="309" t="s">
        <v>0</v>
      </c>
    </row>
    <row r="413" spans="1:9" s="268" customFormat="1" ht="21.95" customHeight="1">
      <c r="A413" s="335" t="s">
        <v>100</v>
      </c>
      <c r="B413" s="304" t="s">
        <v>83</v>
      </c>
      <c r="C413" s="304" t="s">
        <v>83</v>
      </c>
      <c r="D413" s="304" t="s">
        <v>83</v>
      </c>
      <c r="E413" s="304" t="s">
        <v>83</v>
      </c>
      <c r="F413" s="304" t="s">
        <v>83</v>
      </c>
      <c r="G413" s="304" t="s">
        <v>83</v>
      </c>
      <c r="H413" s="304" t="s">
        <v>83</v>
      </c>
      <c r="I413" s="336" t="s">
        <v>22</v>
      </c>
    </row>
    <row r="414" spans="1:9" s="268" customFormat="1" ht="21.95" customHeight="1">
      <c r="A414" s="294" t="s">
        <v>20</v>
      </c>
      <c r="B414" s="295">
        <v>0.28832746437265017</v>
      </c>
      <c r="C414" s="295">
        <v>6.7365086827190392</v>
      </c>
      <c r="D414" s="295">
        <v>0.30959752321981426</v>
      </c>
      <c r="E414" s="295">
        <v>61.609907120743031</v>
      </c>
      <c r="F414" s="295">
        <v>62.358926175010644</v>
      </c>
      <c r="G414" s="295">
        <v>91.054119844325911</v>
      </c>
      <c r="H414" s="281">
        <v>323</v>
      </c>
      <c r="I414" s="337" t="s">
        <v>21</v>
      </c>
    </row>
    <row r="415" spans="1:9" s="268" customFormat="1" ht="21.95" customHeight="1">
      <c r="A415" s="275" t="s">
        <v>19</v>
      </c>
      <c r="B415" s="276">
        <v>3.2072485537071995</v>
      </c>
      <c r="C415" s="276">
        <v>20.124381940743181</v>
      </c>
      <c r="D415" s="276">
        <v>1.8663047166610114</v>
      </c>
      <c r="E415" s="276">
        <v>71.258907363420434</v>
      </c>
      <c r="F415" s="276">
        <v>71.660281943164705</v>
      </c>
      <c r="G415" s="276">
        <v>94.898995143266376</v>
      </c>
      <c r="H415" s="277">
        <v>2947</v>
      </c>
      <c r="I415" s="336" t="s">
        <v>72</v>
      </c>
    </row>
    <row r="416" spans="1:9" s="268" customFormat="1" ht="21.95" customHeight="1">
      <c r="A416" s="294" t="s">
        <v>17</v>
      </c>
      <c r="B416" s="295">
        <v>2.0127762253332584</v>
      </c>
      <c r="C416" s="295">
        <v>20.727216443526594</v>
      </c>
      <c r="D416" s="295">
        <v>1.7682814514643583</v>
      </c>
      <c r="E416" s="295">
        <v>77.01234113096335</v>
      </c>
      <c r="F416" s="295">
        <v>67.203687467349425</v>
      </c>
      <c r="G416" s="295">
        <v>95.09519390930258</v>
      </c>
      <c r="H416" s="281">
        <v>5429</v>
      </c>
      <c r="I416" s="337" t="s">
        <v>18</v>
      </c>
    </row>
    <row r="417" spans="1:9" s="268" customFormat="1" ht="21.95" customHeight="1">
      <c r="A417" s="275" t="s">
        <v>15</v>
      </c>
      <c r="B417" s="276">
        <v>0.90019263351857637</v>
      </c>
      <c r="C417" s="276">
        <v>17.0603293288796</v>
      </c>
      <c r="D417" s="276">
        <v>1.6496465043205029</v>
      </c>
      <c r="E417" s="276">
        <v>67.989002356637869</v>
      </c>
      <c r="F417" s="276">
        <v>70.624329667994928</v>
      </c>
      <c r="G417" s="276">
        <v>92.211543676540074</v>
      </c>
      <c r="H417" s="277">
        <v>2546</v>
      </c>
      <c r="I417" s="336" t="s">
        <v>16</v>
      </c>
    </row>
    <row r="418" spans="1:9" s="268" customFormat="1" ht="21.95" customHeight="1">
      <c r="A418" s="294" t="s">
        <v>13</v>
      </c>
      <c r="B418" s="295">
        <v>2.0135979062978846</v>
      </c>
      <c r="C418" s="295">
        <v>16.073687602110518</v>
      </c>
      <c r="D418" s="295">
        <v>1.4527205493924986</v>
      </c>
      <c r="E418" s="295">
        <v>73.481246698362384</v>
      </c>
      <c r="F418" s="295">
        <v>57.542285221844544</v>
      </c>
      <c r="G418" s="295">
        <v>94.576063146827821</v>
      </c>
      <c r="H418" s="281">
        <v>3786</v>
      </c>
      <c r="I418" s="337" t="s">
        <v>14</v>
      </c>
    </row>
    <row r="419" spans="1:9" s="268" customFormat="1" ht="21.95" customHeight="1">
      <c r="A419" s="275" t="s">
        <v>11</v>
      </c>
      <c r="B419" s="276">
        <v>2.2351498599259543</v>
      </c>
      <c r="C419" s="276">
        <v>7.4408330736003236</v>
      </c>
      <c r="D419" s="276">
        <v>0.67458175930922826</v>
      </c>
      <c r="E419" s="276">
        <v>56.422018348623851</v>
      </c>
      <c r="F419" s="276">
        <v>41.543041136385114</v>
      </c>
      <c r="G419" s="276">
        <v>88.584846506344348</v>
      </c>
      <c r="H419" s="277">
        <v>3706</v>
      </c>
      <c r="I419" s="336" t="s">
        <v>12</v>
      </c>
    </row>
    <row r="420" spans="1:9" s="262" customFormat="1" ht="21.95" customHeight="1">
      <c r="A420" s="294" t="s">
        <v>9</v>
      </c>
      <c r="B420" s="295">
        <v>0.3068190580871506</v>
      </c>
      <c r="C420" s="295">
        <v>9.2863812616003329</v>
      </c>
      <c r="D420" s="295">
        <v>1.2798922196025597</v>
      </c>
      <c r="E420" s="295">
        <v>60.895924553721791</v>
      </c>
      <c r="F420" s="295">
        <v>62.820625719152666</v>
      </c>
      <c r="G420" s="295">
        <v>93.420103527428239</v>
      </c>
      <c r="H420" s="281">
        <v>2969</v>
      </c>
      <c r="I420" s="337" t="s">
        <v>10</v>
      </c>
    </row>
    <row r="421" spans="1:9" s="261" customFormat="1" ht="21.95" customHeight="1">
      <c r="A421" s="283" t="s">
        <v>185</v>
      </c>
      <c r="B421" s="284">
        <v>1.8235527811955663</v>
      </c>
      <c r="C421" s="284">
        <v>15.362023266616411</v>
      </c>
      <c r="D421" s="284">
        <v>1.4373905832488714</v>
      </c>
      <c r="E421" s="284">
        <v>68.60775822353267</v>
      </c>
      <c r="F421" s="284">
        <v>61.471997912905209</v>
      </c>
      <c r="G421" s="284">
        <v>93.238962541708958</v>
      </c>
      <c r="H421" s="285">
        <v>21706</v>
      </c>
      <c r="I421" s="338" t="s">
        <v>5</v>
      </c>
    </row>
    <row r="422" spans="1:9" s="262" customFormat="1" ht="21.95" customHeight="1">
      <c r="A422" s="339" t="s">
        <v>8</v>
      </c>
      <c r="B422" s="288">
        <v>1.6348033318793067</v>
      </c>
      <c r="C422" s="288">
        <v>8.8211743993000624</v>
      </c>
      <c r="D422" s="288">
        <v>1.1200000000000001</v>
      </c>
      <c r="E422" s="288">
        <v>48.41</v>
      </c>
      <c r="F422" s="288">
        <v>49.45712246316608</v>
      </c>
      <c r="G422" s="288">
        <v>90.694605034392083</v>
      </c>
      <c r="H422" s="340">
        <v>811611</v>
      </c>
      <c r="I422" s="341" t="s">
        <v>186</v>
      </c>
    </row>
    <row r="423" spans="1:9" s="268" customFormat="1" ht="80.099999999999994" customHeight="1">
      <c r="A423" s="262"/>
      <c r="B423" s="262"/>
      <c r="C423" s="262"/>
      <c r="D423" s="262"/>
      <c r="E423" s="262"/>
      <c r="F423" s="262"/>
      <c r="G423" s="262"/>
      <c r="H423" s="262"/>
      <c r="I423" s="262"/>
    </row>
    <row r="424" spans="1:9" s="268" customFormat="1" ht="24.95" customHeight="1"/>
    <row r="425" spans="1:9" s="268" customFormat="1" ht="24.95" customHeight="1"/>
    <row r="426" spans="1:9" s="268" customFormat="1" ht="24.95" customHeight="1"/>
    <row r="427" spans="1:9" s="268" customFormat="1" ht="24.95" customHeight="1"/>
    <row r="428" spans="1:9" s="268" customFormat="1" ht="24.95" customHeight="1"/>
    <row r="429" spans="1:9" s="268" customFormat="1" ht="24.95" customHeight="1"/>
    <row r="430" spans="1:9" s="268" customFormat="1" ht="24.95" customHeight="1"/>
    <row r="431" spans="1:9" s="268" customFormat="1" ht="24.95" customHeight="1"/>
    <row r="432" spans="1:9" s="262" customFormat="1" ht="24.95" customHeight="1">
      <c r="A432" s="268"/>
      <c r="B432" s="268"/>
      <c r="C432" s="268"/>
      <c r="D432" s="268"/>
      <c r="E432" s="268"/>
      <c r="F432" s="268"/>
      <c r="G432" s="268"/>
      <c r="H432" s="268"/>
      <c r="I432" s="268"/>
    </row>
    <row r="433" spans="1:9" s="239" customFormat="1">
      <c r="A433" s="262"/>
      <c r="B433" s="262"/>
      <c r="C433" s="262"/>
      <c r="D433" s="262"/>
      <c r="E433" s="262"/>
      <c r="F433" s="262"/>
      <c r="G433" s="262"/>
      <c r="H433" s="262"/>
      <c r="I433" s="262"/>
    </row>
    <row r="434" spans="1:9" s="239" customFormat="1" ht="12.75"/>
    <row r="435" spans="1:9" s="239" customFormat="1" ht="12.75"/>
    <row r="436" spans="1:9" s="239" customFormat="1" ht="12.75"/>
    <row r="437" spans="1:9" s="239" customFormat="1" ht="18.75">
      <c r="A437" s="272"/>
      <c r="I437" s="238"/>
    </row>
    <row r="438" spans="1:9" s="239" customFormat="1" ht="18.75">
      <c r="A438" s="272"/>
      <c r="B438" s="273"/>
      <c r="C438" s="273"/>
      <c r="D438" s="273"/>
      <c r="E438" s="273"/>
      <c r="F438" s="273"/>
      <c r="G438" s="273"/>
      <c r="H438" s="273"/>
      <c r="I438" s="238"/>
    </row>
    <row r="439" spans="1:9" s="239" customFormat="1" ht="18.75">
      <c r="A439" s="272"/>
      <c r="B439" s="273"/>
      <c r="C439" s="273"/>
      <c r="D439" s="273"/>
      <c r="E439" s="273"/>
      <c r="F439" s="273"/>
      <c r="G439" s="273"/>
      <c r="H439" s="273"/>
      <c r="I439" s="238"/>
    </row>
    <row r="440" spans="1:9" s="239" customFormat="1" ht="18.75">
      <c r="A440" s="272"/>
      <c r="B440" s="273"/>
      <c r="C440" s="273"/>
      <c r="D440" s="273"/>
      <c r="E440" s="273"/>
      <c r="F440" s="273"/>
      <c r="G440" s="273"/>
      <c r="H440" s="273"/>
      <c r="I440" s="238"/>
    </row>
    <row r="441" spans="1:9" s="239" customFormat="1" ht="18.75">
      <c r="A441" s="272"/>
      <c r="B441" s="273"/>
      <c r="C441" s="273"/>
      <c r="D441" s="273"/>
      <c r="E441" s="273"/>
      <c r="F441" s="273"/>
      <c r="G441" s="273"/>
      <c r="H441" s="273"/>
      <c r="I441" s="238"/>
    </row>
    <row r="442" spans="1:9" s="239" customFormat="1" ht="18.75">
      <c r="A442" s="272"/>
      <c r="B442" s="273"/>
      <c r="C442" s="273"/>
      <c r="D442" s="273"/>
      <c r="E442" s="273"/>
      <c r="F442" s="273"/>
      <c r="G442" s="273"/>
      <c r="H442" s="273"/>
      <c r="I442" s="238"/>
    </row>
    <row r="443" spans="1:9" s="239" customFormat="1" ht="18.75">
      <c r="A443" s="272"/>
      <c r="B443" s="273"/>
      <c r="C443" s="273"/>
      <c r="D443" s="273"/>
      <c r="E443" s="273"/>
      <c r="F443" s="273"/>
      <c r="G443" s="273"/>
      <c r="H443" s="273"/>
      <c r="I443" s="238"/>
    </row>
    <row r="444" spans="1:9" s="239" customFormat="1" ht="18.75">
      <c r="A444" s="272"/>
      <c r="B444" s="273"/>
      <c r="C444" s="273"/>
      <c r="D444" s="273"/>
      <c r="E444" s="273"/>
      <c r="F444" s="273"/>
      <c r="G444" s="273"/>
      <c r="H444" s="273"/>
      <c r="I444" s="238"/>
    </row>
    <row r="445" spans="1:9" s="239" customFormat="1" ht="81" customHeight="1">
      <c r="A445" s="272"/>
      <c r="B445" s="533" t="s">
        <v>230</v>
      </c>
      <c r="C445" s="533"/>
      <c r="D445" s="533"/>
      <c r="E445" s="533"/>
      <c r="F445" s="533"/>
      <c r="G445" s="533"/>
      <c r="H445" s="533"/>
      <c r="I445" s="238"/>
    </row>
    <row r="446" spans="1:9" s="239" customFormat="1" ht="33.75" customHeight="1">
      <c r="A446" s="272"/>
      <c r="B446" s="534" t="s">
        <v>231</v>
      </c>
      <c r="C446" s="535"/>
      <c r="D446" s="535"/>
      <c r="E446" s="535"/>
      <c r="F446" s="535"/>
      <c r="G446" s="535"/>
      <c r="H446" s="535"/>
      <c r="I446" s="238"/>
    </row>
    <row r="447" spans="1:9" s="239" customFormat="1" ht="120.75" customHeight="1">
      <c r="A447" s="272"/>
      <c r="B447" s="274" t="s">
        <v>176</v>
      </c>
      <c r="C447" s="169" t="s">
        <v>232</v>
      </c>
      <c r="D447" s="169" t="s">
        <v>233</v>
      </c>
      <c r="E447" s="169" t="s">
        <v>234</v>
      </c>
      <c r="F447" s="169" t="s">
        <v>235</v>
      </c>
      <c r="G447" s="38" t="s">
        <v>196</v>
      </c>
      <c r="H447" s="241" t="s">
        <v>0</v>
      </c>
      <c r="I447" s="238"/>
    </row>
    <row r="448" spans="1:9" s="239" customFormat="1" ht="20.100000000000001" customHeight="1">
      <c r="B448" s="275" t="s">
        <v>100</v>
      </c>
      <c r="C448" s="276">
        <v>58.013451446720907</v>
      </c>
      <c r="D448" s="276">
        <v>62.252287522156436</v>
      </c>
      <c r="E448" s="276">
        <v>98.833110012535968</v>
      </c>
      <c r="F448" s="276">
        <v>37.348664814692668</v>
      </c>
      <c r="G448" s="277">
        <v>16481</v>
      </c>
      <c r="H448" s="278" t="s">
        <v>22</v>
      </c>
      <c r="I448" s="238"/>
    </row>
    <row r="449" spans="2:9" s="239" customFormat="1" ht="20.100000000000001" customHeight="1">
      <c r="B449" s="279" t="s">
        <v>20</v>
      </c>
      <c r="C449" s="280">
        <v>22.89616879402195</v>
      </c>
      <c r="D449" s="280">
        <v>27.173172987924133</v>
      </c>
      <c r="E449" s="280">
        <v>98.304081643158597</v>
      </c>
      <c r="F449" s="280">
        <v>11.581885215205789</v>
      </c>
      <c r="G449" s="281">
        <v>20773</v>
      </c>
      <c r="H449" s="296" t="s">
        <v>21</v>
      </c>
      <c r="I449" s="238"/>
    </row>
    <row r="450" spans="2:9" s="239" customFormat="1" ht="20.100000000000001" customHeight="1">
      <c r="B450" s="275" t="s">
        <v>19</v>
      </c>
      <c r="C450" s="276">
        <v>31.987864628531021</v>
      </c>
      <c r="D450" s="276">
        <v>35.722386714259031</v>
      </c>
      <c r="E450" s="276">
        <v>97.642772451665266</v>
      </c>
      <c r="F450" s="276">
        <v>17.821100136537428</v>
      </c>
      <c r="G450" s="277">
        <v>17955</v>
      </c>
      <c r="H450" s="278" t="s">
        <v>72</v>
      </c>
      <c r="I450" s="238"/>
    </row>
    <row r="451" spans="2:9" s="239" customFormat="1" ht="20.100000000000001" customHeight="1">
      <c r="B451" s="279" t="s">
        <v>17</v>
      </c>
      <c r="C451" s="280">
        <v>30.709035143081604</v>
      </c>
      <c r="D451" s="280">
        <v>34.810816574218428</v>
      </c>
      <c r="E451" s="280">
        <v>97.774396099138499</v>
      </c>
      <c r="F451" s="280">
        <v>16.352832014717084</v>
      </c>
      <c r="G451" s="281">
        <v>10359</v>
      </c>
      <c r="H451" s="296" t="s">
        <v>18</v>
      </c>
      <c r="I451" s="238"/>
    </row>
    <row r="452" spans="2:9" s="239" customFormat="1" ht="20.100000000000001" customHeight="1">
      <c r="B452" s="275" t="s">
        <v>15</v>
      </c>
      <c r="C452" s="276">
        <v>20.317524535368815</v>
      </c>
      <c r="D452" s="276">
        <v>23.820830074840998</v>
      </c>
      <c r="E452" s="276">
        <v>97.097455237027916</v>
      </c>
      <c r="F452" s="276">
        <v>9.4866059590336089</v>
      </c>
      <c r="G452" s="277">
        <v>4154</v>
      </c>
      <c r="H452" s="278" t="s">
        <v>16</v>
      </c>
      <c r="I452" s="238"/>
    </row>
    <row r="453" spans="2:9" s="239" customFormat="1" ht="20.100000000000001" customHeight="1">
      <c r="B453" s="279" t="s">
        <v>13</v>
      </c>
      <c r="C453" s="280">
        <v>18.618072299779389</v>
      </c>
      <c r="D453" s="280">
        <v>23.367324841980327</v>
      </c>
      <c r="E453" s="280">
        <v>97.430090588852451</v>
      </c>
      <c r="F453" s="280">
        <v>7.4184388600258719</v>
      </c>
      <c r="G453" s="281">
        <v>10797</v>
      </c>
      <c r="H453" s="296" t="s">
        <v>14</v>
      </c>
      <c r="I453" s="238"/>
    </row>
    <row r="454" spans="2:9" s="239" customFormat="1" ht="20.100000000000001" customHeight="1">
      <c r="B454" s="275" t="s">
        <v>11</v>
      </c>
      <c r="C454" s="276">
        <v>22.496869492654195</v>
      </c>
      <c r="D454" s="276">
        <v>23.891718653734436</v>
      </c>
      <c r="E454" s="276">
        <v>96.417696179794262</v>
      </c>
      <c r="F454" s="276">
        <v>11.35491884486037</v>
      </c>
      <c r="G454" s="277">
        <v>10319</v>
      </c>
      <c r="H454" s="278" t="s">
        <v>12</v>
      </c>
      <c r="I454" s="238"/>
    </row>
    <row r="455" spans="2:9" s="239" customFormat="1" ht="20.100000000000001" customHeight="1">
      <c r="B455" s="279" t="s">
        <v>9</v>
      </c>
      <c r="C455" s="280">
        <v>14.011535453235297</v>
      </c>
      <c r="D455" s="280">
        <v>18.848657239141861</v>
      </c>
      <c r="E455" s="280">
        <v>97.549181104960567</v>
      </c>
      <c r="F455" s="280">
        <v>7.8224796826546577</v>
      </c>
      <c r="G455" s="281">
        <v>4567</v>
      </c>
      <c r="H455" s="296" t="s">
        <v>10</v>
      </c>
      <c r="I455" s="238"/>
    </row>
    <row r="456" spans="2:9" s="239" customFormat="1" ht="20.100000000000001" customHeight="1">
      <c r="B456" s="283" t="s">
        <v>185</v>
      </c>
      <c r="C456" s="284">
        <v>30.457030704407519</v>
      </c>
      <c r="D456" s="284">
        <v>34.341157930151283</v>
      </c>
      <c r="E456" s="284">
        <v>97.821885192375234</v>
      </c>
      <c r="F456" s="284">
        <v>16.958352329275858</v>
      </c>
      <c r="G456" s="285">
        <v>95405</v>
      </c>
      <c r="H456" s="286" t="s">
        <v>5</v>
      </c>
      <c r="I456" s="238"/>
    </row>
    <row r="457" spans="2:9" s="239" customFormat="1" ht="20.100000000000001" customHeight="1">
      <c r="B457" s="339" t="s">
        <v>8</v>
      </c>
      <c r="C457" s="288">
        <v>28.748536278507387</v>
      </c>
      <c r="D457" s="288">
        <v>33.076367721696684</v>
      </c>
      <c r="E457" s="288">
        <v>97.091738173535418</v>
      </c>
      <c r="F457" s="288">
        <v>20.355598846229466</v>
      </c>
      <c r="G457" s="340">
        <v>2712974</v>
      </c>
      <c r="H457" s="342" t="s">
        <v>186</v>
      </c>
      <c r="I457" s="238"/>
    </row>
    <row r="458" spans="2:9" s="334" customFormat="1" ht="20.100000000000001" customHeight="1">
      <c r="B458" s="330"/>
      <c r="C458" s="331"/>
      <c r="D458" s="331"/>
      <c r="E458" s="331"/>
      <c r="F458" s="331"/>
      <c r="G458" s="332"/>
      <c r="H458" s="332"/>
      <c r="I458" s="343"/>
    </row>
    <row r="459" spans="2:9" s="239" customFormat="1" ht="83.25" customHeight="1">
      <c r="B459" s="533" t="s">
        <v>230</v>
      </c>
      <c r="C459" s="533"/>
      <c r="D459" s="533"/>
      <c r="E459" s="533"/>
      <c r="F459" s="533"/>
      <c r="G459" s="533"/>
      <c r="H459" s="533"/>
      <c r="I459" s="238"/>
    </row>
    <row r="460" spans="2:9" s="239" customFormat="1" ht="25.5">
      <c r="B460" s="528" t="s">
        <v>236</v>
      </c>
      <c r="C460" s="529"/>
      <c r="D460" s="529"/>
      <c r="E460" s="529"/>
      <c r="F460" s="529"/>
      <c r="G460" s="529"/>
      <c r="H460" s="530"/>
      <c r="I460" s="238"/>
    </row>
    <row r="461" spans="2:9" s="239" customFormat="1" ht="129.75" customHeight="1">
      <c r="B461" s="274" t="s">
        <v>176</v>
      </c>
      <c r="C461" s="169" t="s">
        <v>232</v>
      </c>
      <c r="D461" s="169" t="s">
        <v>233</v>
      </c>
      <c r="E461" s="169" t="s">
        <v>234</v>
      </c>
      <c r="F461" s="169" t="s">
        <v>235</v>
      </c>
      <c r="G461" s="38" t="s">
        <v>196</v>
      </c>
      <c r="H461" s="241" t="s">
        <v>0</v>
      </c>
      <c r="I461" s="238"/>
    </row>
    <row r="462" spans="2:9" s="239" customFormat="1" ht="20.100000000000001" customHeight="1">
      <c r="B462" s="335" t="s">
        <v>100</v>
      </c>
      <c r="C462" s="276">
        <v>58.013451446720907</v>
      </c>
      <c r="D462" s="276">
        <v>62.252287522156436</v>
      </c>
      <c r="E462" s="276">
        <v>98.833110012535968</v>
      </c>
      <c r="F462" s="276">
        <v>37.348664814692668</v>
      </c>
      <c r="G462" s="277">
        <v>16481</v>
      </c>
      <c r="H462" s="278" t="s">
        <v>22</v>
      </c>
      <c r="I462" s="238"/>
    </row>
    <row r="463" spans="2:9" s="239" customFormat="1" ht="20.100000000000001" customHeight="1">
      <c r="B463" s="294" t="s">
        <v>20</v>
      </c>
      <c r="C463" s="295">
        <v>23.08483394607779</v>
      </c>
      <c r="D463" s="295">
        <v>27.398284413080056</v>
      </c>
      <c r="E463" s="295">
        <v>98.290957324513869</v>
      </c>
      <c r="F463" s="295">
        <v>11.742828459277304</v>
      </c>
      <c r="G463" s="281">
        <v>20450</v>
      </c>
      <c r="H463" s="296" t="s">
        <v>21</v>
      </c>
      <c r="I463" s="238"/>
    </row>
    <row r="464" spans="2:9" s="239" customFormat="1" ht="20.100000000000001" customHeight="1">
      <c r="B464" s="275" t="s">
        <v>19</v>
      </c>
      <c r="C464" s="276">
        <v>33.345993420778889</v>
      </c>
      <c r="D464" s="276">
        <v>37.494583033620586</v>
      </c>
      <c r="E464" s="276">
        <v>97.930187992819057</v>
      </c>
      <c r="F464" s="276">
        <v>19.288701063217545</v>
      </c>
      <c r="G464" s="277">
        <v>15008</v>
      </c>
      <c r="H464" s="278" t="s">
        <v>72</v>
      </c>
      <c r="I464" s="238"/>
    </row>
    <row r="465" spans="2:9" s="239" customFormat="1" ht="20.100000000000001" customHeight="1">
      <c r="B465" s="294" t="s">
        <v>17</v>
      </c>
      <c r="C465" s="295">
        <v>43.667002064583663</v>
      </c>
      <c r="D465" s="295">
        <v>48.094399968786355</v>
      </c>
      <c r="E465" s="295">
        <v>98.324043538438616</v>
      </c>
      <c r="F465" s="295">
        <v>24.063322000567002</v>
      </c>
      <c r="G465" s="281">
        <v>4930</v>
      </c>
      <c r="H465" s="296" t="s">
        <v>18</v>
      </c>
      <c r="I465" s="238"/>
    </row>
    <row r="466" spans="2:9" s="239" customFormat="1" ht="20.100000000000001" customHeight="1">
      <c r="B466" s="275" t="s">
        <v>15</v>
      </c>
      <c r="C466" s="276">
        <v>29.131238965929899</v>
      </c>
      <c r="D466" s="276">
        <v>32.865365860066362</v>
      </c>
      <c r="E466" s="276">
        <v>97.483755315952138</v>
      </c>
      <c r="F466" s="276">
        <v>15.31997352105367</v>
      </c>
      <c r="G466" s="277">
        <v>1608</v>
      </c>
      <c r="H466" s="278" t="s">
        <v>16</v>
      </c>
      <c r="I466" s="238"/>
    </row>
    <row r="467" spans="2:9" s="239" customFormat="1" ht="20.100000000000001" customHeight="1">
      <c r="B467" s="294" t="s">
        <v>13</v>
      </c>
      <c r="C467" s="295">
        <v>21.587108158123986</v>
      </c>
      <c r="D467" s="295">
        <v>26.953220791417444</v>
      </c>
      <c r="E467" s="295">
        <v>97.329814934517742</v>
      </c>
      <c r="F467" s="295">
        <v>9.8277235120232866</v>
      </c>
      <c r="G467" s="281">
        <v>7011</v>
      </c>
      <c r="H467" s="296" t="s">
        <v>14</v>
      </c>
      <c r="I467" s="238"/>
    </row>
    <row r="468" spans="2:9" s="239" customFormat="1" ht="20.100000000000001" customHeight="1">
      <c r="B468" s="275" t="s">
        <v>11</v>
      </c>
      <c r="C468" s="276">
        <v>28.207293208358912</v>
      </c>
      <c r="D468" s="276">
        <v>30.432259460331117</v>
      </c>
      <c r="E468" s="276">
        <v>96.953497679466054</v>
      </c>
      <c r="F468" s="276">
        <v>15.098267551600278</v>
      </c>
      <c r="G468" s="277">
        <v>6613</v>
      </c>
      <c r="H468" s="278" t="s">
        <v>12</v>
      </c>
      <c r="I468" s="238"/>
    </row>
    <row r="469" spans="2:9" s="239" customFormat="1" ht="20.100000000000001" customHeight="1">
      <c r="B469" s="294" t="s">
        <v>9</v>
      </c>
      <c r="C469" s="295">
        <v>25.051773767886772</v>
      </c>
      <c r="D469" s="295">
        <v>32.568299388375827</v>
      </c>
      <c r="E469" s="295">
        <v>98.37321110229135</v>
      </c>
      <c r="F469" s="295">
        <v>16.678166711113189</v>
      </c>
      <c r="G469" s="281">
        <v>1598</v>
      </c>
      <c r="H469" s="296" t="s">
        <v>10</v>
      </c>
      <c r="I469" s="238"/>
    </row>
    <row r="470" spans="2:9" s="239" customFormat="1" ht="20.100000000000001" customHeight="1">
      <c r="B470" s="283" t="s">
        <v>185</v>
      </c>
      <c r="C470" s="284">
        <v>34.853896917866834</v>
      </c>
      <c r="D470" s="284">
        <v>39.094264161253342</v>
      </c>
      <c r="E470" s="284">
        <v>98.113671040222002</v>
      </c>
      <c r="F470" s="284">
        <v>20.133711861903866</v>
      </c>
      <c r="G470" s="285">
        <v>73699</v>
      </c>
      <c r="H470" s="286" t="s">
        <v>5</v>
      </c>
      <c r="I470" s="238"/>
    </row>
    <row r="471" spans="2:9" s="206" customFormat="1" ht="20.100000000000001" customHeight="1">
      <c r="B471" s="339" t="s">
        <v>8</v>
      </c>
      <c r="C471" s="288">
        <v>37.890334508117718</v>
      </c>
      <c r="D471" s="288">
        <v>43.024603154836768</v>
      </c>
      <c r="E471" s="288">
        <v>98.076846666575264</v>
      </c>
      <c r="F471" s="288">
        <v>27.213611216116394</v>
      </c>
      <c r="G471" s="340">
        <v>1901363</v>
      </c>
      <c r="H471" s="342" t="s">
        <v>186</v>
      </c>
      <c r="I471" s="238"/>
    </row>
    <row r="472" spans="2:9" s="344" customFormat="1" ht="20.100000000000001" customHeight="1">
      <c r="B472" s="330"/>
      <c r="C472" s="331"/>
      <c r="D472" s="331"/>
      <c r="E472" s="331"/>
      <c r="F472" s="331"/>
      <c r="G472" s="332"/>
      <c r="H472" s="332"/>
      <c r="I472" s="343"/>
    </row>
    <row r="473" spans="2:9" s="178" customFormat="1" ht="81.75" customHeight="1">
      <c r="B473" s="533" t="s">
        <v>230</v>
      </c>
      <c r="C473" s="533"/>
      <c r="D473" s="533"/>
      <c r="E473" s="533"/>
      <c r="F473" s="533"/>
      <c r="G473" s="533"/>
      <c r="H473" s="533"/>
      <c r="I473" s="238"/>
    </row>
    <row r="474" spans="2:9" s="178" customFormat="1" ht="36.75" customHeight="1">
      <c r="B474" s="528" t="s">
        <v>237</v>
      </c>
      <c r="C474" s="529"/>
      <c r="D474" s="529"/>
      <c r="E474" s="529"/>
      <c r="F474" s="529"/>
      <c r="G474" s="529"/>
      <c r="H474" s="530"/>
      <c r="I474" s="238"/>
    </row>
    <row r="475" spans="2:9" s="178" customFormat="1" ht="123" customHeight="1">
      <c r="B475" s="274" t="s">
        <v>176</v>
      </c>
      <c r="C475" s="169" t="s">
        <v>232</v>
      </c>
      <c r="D475" s="169" t="s">
        <v>233</v>
      </c>
      <c r="E475" s="169" t="s">
        <v>234</v>
      </c>
      <c r="F475" s="169" t="s">
        <v>235</v>
      </c>
      <c r="G475" s="38" t="s">
        <v>196</v>
      </c>
      <c r="H475" s="241" t="s">
        <v>0</v>
      </c>
      <c r="I475" s="238"/>
    </row>
    <row r="476" spans="2:9" s="178" customFormat="1" ht="20.100000000000001" customHeight="1">
      <c r="B476" s="335" t="s">
        <v>100</v>
      </c>
      <c r="C476" s="304" t="s">
        <v>83</v>
      </c>
      <c r="D476" s="304" t="s">
        <v>83</v>
      </c>
      <c r="E476" s="304" t="s">
        <v>83</v>
      </c>
      <c r="F476" s="304" t="s">
        <v>83</v>
      </c>
      <c r="G476" s="304" t="s">
        <v>83</v>
      </c>
      <c r="H476" s="278" t="s">
        <v>22</v>
      </c>
      <c r="I476" s="345"/>
    </row>
    <row r="477" spans="2:9" s="178" customFormat="1" ht="20.100000000000001" customHeight="1">
      <c r="B477" s="294" t="s">
        <v>20</v>
      </c>
      <c r="C477" s="295">
        <v>10.951269848062749</v>
      </c>
      <c r="D477" s="295">
        <v>12.920762324018941</v>
      </c>
      <c r="E477" s="295">
        <v>99.13501760688203</v>
      </c>
      <c r="F477" s="295">
        <v>1.3921349326543884</v>
      </c>
      <c r="G477" s="281">
        <v>323</v>
      </c>
      <c r="H477" s="296" t="s">
        <v>21</v>
      </c>
      <c r="I477" s="305"/>
    </row>
    <row r="478" spans="2:9" s="178" customFormat="1" ht="20.100000000000001" customHeight="1">
      <c r="B478" s="275" t="s">
        <v>19</v>
      </c>
      <c r="C478" s="276">
        <v>25.071408261364709</v>
      </c>
      <c r="D478" s="276">
        <v>26.697234912099578</v>
      </c>
      <c r="E478" s="276">
        <v>96.179069553247245</v>
      </c>
      <c r="F478" s="276">
        <v>10.347141973114754</v>
      </c>
      <c r="G478" s="277">
        <v>2947</v>
      </c>
      <c r="H478" s="278" t="s">
        <v>72</v>
      </c>
      <c r="I478" s="305"/>
    </row>
    <row r="479" spans="2:9" s="178" customFormat="1" ht="20.100000000000001" customHeight="1">
      <c r="B479" s="294" t="s">
        <v>17</v>
      </c>
      <c r="C479" s="295">
        <v>18.942084153395527</v>
      </c>
      <c r="D479" s="295">
        <v>22.748177757636963</v>
      </c>
      <c r="E479" s="295">
        <v>97.2752688426026</v>
      </c>
      <c r="F479" s="295">
        <v>9.3510424346398935</v>
      </c>
      <c r="G479" s="281">
        <v>5429</v>
      </c>
      <c r="H479" s="296" t="s">
        <v>18</v>
      </c>
      <c r="I479" s="305"/>
    </row>
    <row r="480" spans="2:9" s="178" customFormat="1" ht="20.100000000000001" customHeight="1">
      <c r="B480" s="275" t="s">
        <v>15</v>
      </c>
      <c r="C480" s="276">
        <v>14.750968052908849</v>
      </c>
      <c r="D480" s="276">
        <v>18.108491684171991</v>
      </c>
      <c r="E480" s="276">
        <v>96.853476239812622</v>
      </c>
      <c r="F480" s="276">
        <v>5.8023738145997434</v>
      </c>
      <c r="G480" s="277">
        <v>2546</v>
      </c>
      <c r="H480" s="278" t="s">
        <v>16</v>
      </c>
      <c r="I480" s="305"/>
    </row>
    <row r="481" spans="2:9" s="178" customFormat="1" ht="20.100000000000001" customHeight="1">
      <c r="B481" s="294" t="s">
        <v>13</v>
      </c>
      <c r="C481" s="295">
        <v>13.11994488222844</v>
      </c>
      <c r="D481" s="295">
        <v>16.726882025948115</v>
      </c>
      <c r="E481" s="295">
        <v>97.615783302147804</v>
      </c>
      <c r="F481" s="295">
        <v>2.956871323007467</v>
      </c>
      <c r="G481" s="281">
        <v>3786</v>
      </c>
      <c r="H481" s="296" t="s">
        <v>14</v>
      </c>
      <c r="I481" s="305"/>
    </row>
    <row r="482" spans="2:9" s="178" customFormat="1" ht="20.100000000000001" customHeight="1">
      <c r="B482" s="275" t="s">
        <v>11</v>
      </c>
      <c r="C482" s="276">
        <v>12.307168458669185</v>
      </c>
      <c r="D482" s="276">
        <v>12.220753636460229</v>
      </c>
      <c r="E482" s="276">
        <v>95.461610017537311</v>
      </c>
      <c r="F482" s="276">
        <v>4.675273675494898</v>
      </c>
      <c r="G482" s="277">
        <v>3706</v>
      </c>
      <c r="H482" s="278" t="s">
        <v>12</v>
      </c>
      <c r="I482" s="305"/>
    </row>
    <row r="483" spans="2:9" s="178" customFormat="1" ht="20.100000000000001" customHeight="1">
      <c r="B483" s="294" t="s">
        <v>9</v>
      </c>
      <c r="C483" s="295">
        <v>8.0693660942555834</v>
      </c>
      <c r="D483" s="295">
        <v>11.464356749255458</v>
      </c>
      <c r="E483" s="295">
        <v>97.105664791139944</v>
      </c>
      <c r="F483" s="295">
        <v>3.0560977791600581</v>
      </c>
      <c r="G483" s="281">
        <v>2969</v>
      </c>
      <c r="H483" s="296" t="s">
        <v>10</v>
      </c>
      <c r="I483" s="305"/>
    </row>
    <row r="484" spans="2:9" s="178" customFormat="1" ht="20.100000000000001" customHeight="1">
      <c r="B484" s="283" t="s">
        <v>185</v>
      </c>
      <c r="C484" s="284">
        <v>15.528225624456535</v>
      </c>
      <c r="D484" s="284">
        <v>18.20280097236893</v>
      </c>
      <c r="E484" s="284">
        <v>96.831176392948478</v>
      </c>
      <c r="F484" s="284">
        <v>6.1769636719923886</v>
      </c>
      <c r="G484" s="285">
        <v>21706</v>
      </c>
      <c r="H484" s="286" t="s">
        <v>5</v>
      </c>
      <c r="I484" s="305"/>
    </row>
    <row r="485" spans="2:9" s="261" customFormat="1" ht="20.100000000000001" customHeight="1">
      <c r="B485" s="339" t="s">
        <v>8</v>
      </c>
      <c r="C485" s="288">
        <v>7.3320240488329258</v>
      </c>
      <c r="D485" s="288">
        <v>9.7706131571954344</v>
      </c>
      <c r="E485" s="288">
        <v>94.783922188226114</v>
      </c>
      <c r="F485" s="288">
        <v>4.2893171255027163</v>
      </c>
      <c r="G485" s="340">
        <v>811611</v>
      </c>
      <c r="H485" s="342" t="s">
        <v>186</v>
      </c>
      <c r="I485" s="305"/>
    </row>
    <row r="486" spans="2:9" s="268" customFormat="1" ht="30" customHeight="1">
      <c r="B486" s="272"/>
      <c r="I486" s="305"/>
    </row>
    <row r="487" spans="2:9" s="262" customFormat="1" ht="120" customHeight="1">
      <c r="B487" s="272"/>
      <c r="C487" s="273"/>
      <c r="D487" s="273"/>
      <c r="E487" s="273"/>
      <c r="F487" s="273"/>
      <c r="G487" s="273"/>
      <c r="H487" s="273"/>
      <c r="I487" s="346"/>
    </row>
    <row r="488" spans="2:9" s="268" customFormat="1" ht="24.95" customHeight="1">
      <c r="H488" s="347"/>
      <c r="I488" s="346"/>
    </row>
    <row r="489" spans="2:9" s="268" customFormat="1" ht="24.95" customHeight="1">
      <c r="H489" s="347"/>
      <c r="I489" s="348"/>
    </row>
    <row r="490" spans="2:9" s="268" customFormat="1" ht="24.95" customHeight="1">
      <c r="H490" s="349"/>
      <c r="I490" s="305"/>
    </row>
    <row r="491" spans="2:9" s="268" customFormat="1" ht="24.95" customHeight="1">
      <c r="H491" s="347"/>
      <c r="I491" s="238"/>
    </row>
    <row r="492" spans="2:9" s="268" customFormat="1" ht="24.95" customHeight="1">
      <c r="H492" s="273"/>
      <c r="I492" s="305"/>
    </row>
    <row r="493" spans="2:9" s="268" customFormat="1" ht="24.95" customHeight="1">
      <c r="H493" s="347"/>
      <c r="I493" s="305"/>
    </row>
    <row r="494" spans="2:9" s="268" customFormat="1" ht="24.95" customHeight="1">
      <c r="H494" s="347"/>
      <c r="I494" s="305"/>
    </row>
    <row r="495" spans="2:9" s="268" customFormat="1" ht="24.95" customHeight="1">
      <c r="H495" s="347"/>
      <c r="I495" s="305"/>
    </row>
    <row r="496" spans="2:9" s="350" customFormat="1" ht="24.95" customHeight="1">
      <c r="H496" s="347"/>
      <c r="I496" s="305"/>
    </row>
    <row r="497" spans="8:9" s="351" customFormat="1" ht="24.95" customHeight="1">
      <c r="H497" s="347"/>
      <c r="I497" s="305"/>
    </row>
    <row r="498" spans="8:9" s="268" customFormat="1" ht="24.95" customHeight="1">
      <c r="H498" s="352"/>
      <c r="I498" s="238"/>
    </row>
    <row r="499" spans="8:9" s="268" customFormat="1" ht="24.95" customHeight="1">
      <c r="H499" s="353"/>
      <c r="I499" s="348"/>
    </row>
  </sheetData>
  <sheetProtection selectLockedCells="1" selectUnlockedCells="1"/>
  <mergeCells count="100">
    <mergeCell ref="A19:I19"/>
    <mergeCell ref="A88:I88"/>
    <mergeCell ref="A89:I89"/>
    <mergeCell ref="A90:A91"/>
    <mergeCell ref="B90:C90"/>
    <mergeCell ref="D90:G90"/>
    <mergeCell ref="H90:H91"/>
    <mergeCell ref="I90:I91"/>
    <mergeCell ref="B91:C91"/>
    <mergeCell ref="A103:I103"/>
    <mergeCell ref="B92:C92"/>
    <mergeCell ref="B93:C93"/>
    <mergeCell ref="B94:C94"/>
    <mergeCell ref="B95:C95"/>
    <mergeCell ref="B96:C96"/>
    <mergeCell ref="B97:C97"/>
    <mergeCell ref="B98:C98"/>
    <mergeCell ref="B99:C99"/>
    <mergeCell ref="B100:C100"/>
    <mergeCell ref="B101:C101"/>
    <mergeCell ref="A102:I102"/>
    <mergeCell ref="A104:A105"/>
    <mergeCell ref="B104:C104"/>
    <mergeCell ref="D104:G104"/>
    <mergeCell ref="H104:H105"/>
    <mergeCell ref="I104:I105"/>
    <mergeCell ref="B105:C105"/>
    <mergeCell ref="A118:I118"/>
    <mergeCell ref="B106:C106"/>
    <mergeCell ref="B107:C107"/>
    <mergeCell ref="B108:C108"/>
    <mergeCell ref="B109:C109"/>
    <mergeCell ref="B110:C110"/>
    <mergeCell ref="B111:C111"/>
    <mergeCell ref="B112:C112"/>
    <mergeCell ref="B113:C113"/>
    <mergeCell ref="B114:C114"/>
    <mergeCell ref="B115:C115"/>
    <mergeCell ref="A117:I117"/>
    <mergeCell ref="A119:A120"/>
    <mergeCell ref="B119:C119"/>
    <mergeCell ref="D119:G119"/>
    <mergeCell ref="H119:H120"/>
    <mergeCell ref="I119:I120"/>
    <mergeCell ref="B120:C120"/>
    <mergeCell ref="B166:I166"/>
    <mergeCell ref="B121:C121"/>
    <mergeCell ref="B122:C122"/>
    <mergeCell ref="B123:C123"/>
    <mergeCell ref="B124:C124"/>
    <mergeCell ref="B125:C125"/>
    <mergeCell ref="B126:C126"/>
    <mergeCell ref="B127:C127"/>
    <mergeCell ref="B128:C128"/>
    <mergeCell ref="B129:C129"/>
    <mergeCell ref="B130:C130"/>
    <mergeCell ref="B165:I165"/>
    <mergeCell ref="A255:I255"/>
    <mergeCell ref="B178:I178"/>
    <mergeCell ref="B179:I179"/>
    <mergeCell ref="B192:I192"/>
    <mergeCell ref="B193:I193"/>
    <mergeCell ref="A240:I240"/>
    <mergeCell ref="A241:I241"/>
    <mergeCell ref="A242:A243"/>
    <mergeCell ref="B242:D242"/>
    <mergeCell ref="E242:G242"/>
    <mergeCell ref="H242:H243"/>
    <mergeCell ref="I242:I243"/>
    <mergeCell ref="A256:I256"/>
    <mergeCell ref="A257:A258"/>
    <mergeCell ref="B257:D257"/>
    <mergeCell ref="E257:G257"/>
    <mergeCell ref="H257:H258"/>
    <mergeCell ref="I257:I258"/>
    <mergeCell ref="B341:I341"/>
    <mergeCell ref="A270:I270"/>
    <mergeCell ref="A271:I271"/>
    <mergeCell ref="A272:A273"/>
    <mergeCell ref="B272:D272"/>
    <mergeCell ref="E272:G272"/>
    <mergeCell ref="H272:H273"/>
    <mergeCell ref="I272:I273"/>
    <mergeCell ref="B309:I309"/>
    <mergeCell ref="B310:I310"/>
    <mergeCell ref="B323:I323"/>
    <mergeCell ref="B324:I324"/>
    <mergeCell ref="B340:I340"/>
    <mergeCell ref="B474:H474"/>
    <mergeCell ref="A380:I380"/>
    <mergeCell ref="A381:I381"/>
    <mergeCell ref="A394:I394"/>
    <mergeCell ref="A395:I395"/>
    <mergeCell ref="A410:I410"/>
    <mergeCell ref="A411:I411"/>
    <mergeCell ref="B445:H445"/>
    <mergeCell ref="B446:H446"/>
    <mergeCell ref="B459:H459"/>
    <mergeCell ref="B460:H460"/>
    <mergeCell ref="B473:H473"/>
  </mergeCells>
  <printOptions horizontalCentered="1" verticalCentered="1"/>
  <pageMargins left="0.19685039370078741" right="0.19685039370078741" top="0.39370078740157483" bottom="0.39370078740157483" header="0.19685039370078741" footer="0"/>
  <pageSetup paperSize="9" scale="60" firstPageNumber="54" orientation="landscape" useFirstPageNumber="1" r:id="rId1"/>
  <headerFooter>
    <oddHeader>&amp;L&amp;"Myriad Pro,Gras"&amp;16&amp;K05-023  Gouvernourat Manouba&amp;R&amp;"Myriad Pro,Gras"&amp;16&amp;K05-023    ولاية منوبة</oddHeader>
    <oddFooter>&amp;L&amp;"Times New Roman,Gras"&amp;18&amp;K05-022  Statistique Tunisie /RGPH 2014&amp;C&amp;"-,Gras"&amp;18&amp;K05-022&amp;P&amp;R&amp;"Times New Roman,Gras"&amp;18&amp;K05-022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08"/>
  <sheetViews>
    <sheetView showWhiteSpace="0" view="pageBreakPreview" zoomScale="70" zoomScaleSheetLayoutView="70" zoomScalePageLayoutView="82" workbookViewId="0">
      <selection activeCell="L388" sqref="L388"/>
    </sheetView>
  </sheetViews>
  <sheetFormatPr baseColWidth="10" defaultRowHeight="18.75"/>
  <cols>
    <col min="1" max="1" width="23.5703125" style="397" customWidth="1"/>
    <col min="2" max="2" width="27.140625" style="400" customWidth="1"/>
    <col min="3" max="3" width="25.42578125" style="400" customWidth="1"/>
    <col min="4" max="4" width="26.140625" style="400" customWidth="1"/>
    <col min="5" max="5" width="23.5703125" style="400" customWidth="1"/>
    <col min="6" max="6" width="37.42578125" style="400" customWidth="1"/>
    <col min="7" max="7" width="30.7109375" style="400" customWidth="1"/>
    <col min="8" max="8" width="21.28515625" style="399" customWidth="1"/>
    <col min="9" max="9" width="24" style="399" customWidth="1"/>
    <col min="10" max="10" width="13.5703125" style="385" customWidth="1"/>
    <col min="11" max="11" width="12.7109375" style="385" customWidth="1"/>
    <col min="12" max="12" width="18" style="386" customWidth="1"/>
    <col min="13" max="13" width="14.85546875" style="386" customWidth="1"/>
    <col min="14" max="14" width="17" style="386" customWidth="1"/>
    <col min="15" max="15" width="15.5703125" style="386" customWidth="1"/>
    <col min="16" max="16" width="12.85546875" style="386" customWidth="1"/>
    <col min="17" max="17" width="13.140625" style="386" customWidth="1"/>
    <col min="18" max="18" width="10.140625" style="386" customWidth="1"/>
    <col min="19" max="19" width="12.28515625" style="485" customWidth="1"/>
    <col min="20" max="20" width="14.140625" style="486" customWidth="1"/>
    <col min="21" max="21" width="7.5703125" style="486" customWidth="1"/>
    <col min="22" max="16384" width="11.42578125" style="486"/>
  </cols>
  <sheetData>
    <row r="1" spans="1:11" s="356" customFormat="1" ht="20.100000000000001" customHeight="1">
      <c r="A1" s="355"/>
      <c r="H1" s="357"/>
      <c r="I1" s="358"/>
      <c r="J1" s="359"/>
      <c r="K1" s="359"/>
    </row>
    <row r="2" spans="1:11" s="356" customFormat="1" ht="20.100000000000001" customHeight="1">
      <c r="A2" s="355"/>
      <c r="H2" s="357"/>
      <c r="I2" s="358"/>
      <c r="J2" s="359"/>
      <c r="K2" s="359"/>
    </row>
    <row r="3" spans="1:11" s="356" customFormat="1" ht="20.100000000000001" customHeight="1">
      <c r="A3" s="355"/>
      <c r="H3" s="357"/>
      <c r="I3" s="358"/>
      <c r="J3" s="359"/>
      <c r="K3" s="359"/>
    </row>
    <row r="4" spans="1:11" s="356" customFormat="1" ht="20.100000000000001" customHeight="1">
      <c r="A4" s="355"/>
      <c r="H4" s="357"/>
      <c r="I4" s="358"/>
      <c r="J4" s="359"/>
      <c r="K4" s="359"/>
    </row>
    <row r="5" spans="1:11" s="356" customFormat="1" ht="20.100000000000001" customHeight="1">
      <c r="A5" s="355"/>
      <c r="H5" s="357"/>
      <c r="I5" s="358"/>
      <c r="J5" s="359"/>
      <c r="K5" s="359"/>
    </row>
    <row r="6" spans="1:11" s="356" customFormat="1" ht="20.100000000000001" customHeight="1">
      <c r="A6" s="355"/>
      <c r="H6" s="357"/>
      <c r="I6" s="358"/>
      <c r="J6" s="359"/>
      <c r="K6" s="359"/>
    </row>
    <row r="7" spans="1:11" s="356" customFormat="1" ht="20.100000000000001" customHeight="1">
      <c r="A7" s="355"/>
      <c r="H7" s="357"/>
      <c r="I7" s="358"/>
      <c r="J7" s="359"/>
      <c r="K7" s="359"/>
    </row>
    <row r="8" spans="1:11" s="356" customFormat="1" ht="20.100000000000001" customHeight="1">
      <c r="A8" s="355"/>
      <c r="H8" s="357"/>
      <c r="I8" s="358"/>
      <c r="J8" s="359"/>
      <c r="K8" s="359"/>
    </row>
    <row r="9" spans="1:11" s="356" customFormat="1" ht="20.100000000000001" customHeight="1">
      <c r="A9" s="355"/>
      <c r="H9" s="357"/>
      <c r="I9" s="358"/>
      <c r="J9" s="359"/>
      <c r="K9" s="359"/>
    </row>
    <row r="10" spans="1:11" s="356" customFormat="1" ht="20.100000000000001" customHeight="1">
      <c r="A10" s="355"/>
      <c r="H10" s="357"/>
      <c r="I10" s="358"/>
      <c r="J10" s="359"/>
      <c r="K10" s="359"/>
    </row>
    <row r="11" spans="1:11" s="356" customFormat="1" ht="20.100000000000001" customHeight="1">
      <c r="A11" s="355"/>
      <c r="H11" s="357"/>
      <c r="I11" s="358"/>
      <c r="J11" s="359"/>
      <c r="K11" s="359"/>
    </row>
    <row r="12" spans="1:11" s="356" customFormat="1" ht="20.100000000000001" customHeight="1">
      <c r="A12" s="355"/>
      <c r="H12" s="357"/>
      <c r="I12" s="358"/>
      <c r="J12" s="359"/>
      <c r="K12" s="359"/>
    </row>
    <row r="13" spans="1:11" s="356" customFormat="1" ht="20.100000000000001" customHeight="1">
      <c r="A13" s="355"/>
      <c r="H13" s="357"/>
      <c r="I13" s="358"/>
      <c r="J13" s="359"/>
      <c r="K13" s="359"/>
    </row>
    <row r="14" spans="1:11" s="356" customFormat="1" ht="20.100000000000001" customHeight="1">
      <c r="A14" s="355"/>
      <c r="H14" s="357"/>
      <c r="I14" s="358"/>
      <c r="J14" s="359"/>
      <c r="K14" s="359"/>
    </row>
    <row r="15" spans="1:11" s="356" customFormat="1" ht="20.100000000000001" customHeight="1">
      <c r="A15" s="355"/>
      <c r="H15" s="357"/>
      <c r="I15" s="358"/>
      <c r="J15" s="359"/>
      <c r="K15" s="359"/>
    </row>
    <row r="16" spans="1:11" s="356" customFormat="1" ht="20.100000000000001" customHeight="1">
      <c r="A16" s="355"/>
      <c r="H16" s="357"/>
      <c r="I16" s="358"/>
      <c r="J16" s="359"/>
      <c r="K16" s="359"/>
    </row>
    <row r="17" spans="1:11" s="356" customFormat="1" ht="20.100000000000001" customHeight="1">
      <c r="A17" s="355"/>
      <c r="H17" s="357"/>
      <c r="I17" s="358"/>
      <c r="J17" s="359"/>
      <c r="K17" s="359"/>
    </row>
    <row r="18" spans="1:11" s="356" customFormat="1" ht="20.100000000000001" customHeight="1">
      <c r="A18" s="355"/>
      <c r="H18" s="357"/>
      <c r="I18" s="358"/>
      <c r="J18" s="359"/>
      <c r="K18" s="359"/>
    </row>
    <row r="19" spans="1:11" s="356" customFormat="1" ht="108" customHeight="1">
      <c r="A19" s="635" t="s">
        <v>238</v>
      </c>
      <c r="B19" s="635"/>
      <c r="C19" s="635"/>
      <c r="D19" s="635"/>
      <c r="E19" s="635"/>
      <c r="F19" s="635"/>
      <c r="G19" s="635"/>
      <c r="H19" s="635"/>
      <c r="I19" s="635"/>
      <c r="J19" s="359"/>
      <c r="K19" s="359"/>
    </row>
    <row r="20" spans="1:11" s="356" customFormat="1" ht="20.100000000000001" customHeight="1">
      <c r="A20" s="355"/>
      <c r="H20" s="357"/>
      <c r="I20" s="358"/>
      <c r="J20" s="359"/>
      <c r="K20" s="359"/>
    </row>
    <row r="21" spans="1:11" s="356" customFormat="1" ht="20.100000000000001" customHeight="1">
      <c r="A21" s="636"/>
      <c r="B21" s="636"/>
      <c r="C21" s="636"/>
      <c r="D21" s="636"/>
      <c r="E21" s="636"/>
      <c r="F21" s="636"/>
      <c r="G21" s="636"/>
      <c r="H21" s="636"/>
      <c r="I21" s="636"/>
      <c r="J21" s="359"/>
      <c r="K21" s="359"/>
    </row>
    <row r="22" spans="1:11" s="356" customFormat="1" ht="20.100000000000001" customHeight="1">
      <c r="A22" s="355"/>
      <c r="H22" s="357"/>
      <c r="I22" s="358"/>
      <c r="J22" s="359"/>
      <c r="K22" s="359"/>
    </row>
    <row r="23" spans="1:11" s="356" customFormat="1" ht="20.100000000000001" customHeight="1">
      <c r="A23" s="355"/>
      <c r="H23" s="357"/>
      <c r="I23" s="358"/>
      <c r="J23" s="359"/>
      <c r="K23" s="359"/>
    </row>
    <row r="24" spans="1:11" s="356" customFormat="1" ht="20.100000000000001" customHeight="1">
      <c r="A24" s="355"/>
      <c r="H24" s="357"/>
      <c r="I24" s="358"/>
      <c r="J24" s="359"/>
      <c r="K24" s="359"/>
    </row>
    <row r="25" spans="1:11" s="356" customFormat="1" ht="20.100000000000001" customHeight="1">
      <c r="A25" s="355"/>
      <c r="H25" s="357"/>
      <c r="I25" s="358"/>
      <c r="J25" s="359"/>
      <c r="K25" s="359"/>
    </row>
    <row r="26" spans="1:11" s="356" customFormat="1" ht="20.100000000000001" customHeight="1">
      <c r="A26" s="355"/>
      <c r="H26" s="357"/>
      <c r="I26" s="358"/>
      <c r="J26" s="359"/>
      <c r="K26" s="359"/>
    </row>
    <row r="27" spans="1:11" s="356" customFormat="1" ht="20.100000000000001" customHeight="1">
      <c r="A27" s="355"/>
      <c r="H27" s="357"/>
      <c r="I27" s="358"/>
      <c r="J27" s="359"/>
      <c r="K27" s="359"/>
    </row>
    <row r="28" spans="1:11" s="356" customFormat="1" ht="20.100000000000001" customHeight="1">
      <c r="A28" s="355"/>
      <c r="H28" s="357"/>
      <c r="I28" s="358"/>
      <c r="J28" s="359"/>
      <c r="K28" s="359"/>
    </row>
    <row r="29" spans="1:11" s="356" customFormat="1" ht="20.100000000000001" customHeight="1">
      <c r="A29" s="355"/>
      <c r="H29" s="357"/>
      <c r="I29" s="358"/>
      <c r="J29" s="359"/>
      <c r="K29" s="359"/>
    </row>
    <row r="30" spans="1:11" s="356" customFormat="1" ht="20.100000000000001" customHeight="1">
      <c r="A30" s="355"/>
      <c r="H30" s="357"/>
      <c r="I30" s="358"/>
      <c r="J30" s="359"/>
      <c r="K30" s="359"/>
    </row>
    <row r="31" spans="1:11" s="356" customFormat="1" ht="20.100000000000001" customHeight="1">
      <c r="A31" s="355"/>
      <c r="H31" s="357"/>
      <c r="I31" s="358"/>
      <c r="J31" s="359"/>
      <c r="K31" s="359"/>
    </row>
    <row r="32" spans="1:11" s="356" customFormat="1" ht="20.100000000000001" customHeight="1">
      <c r="A32" s="355"/>
      <c r="H32" s="357"/>
      <c r="I32" s="358"/>
      <c r="J32" s="359"/>
      <c r="K32" s="359"/>
    </row>
    <row r="33" spans="1:11" s="356" customFormat="1" ht="20.100000000000001" customHeight="1">
      <c r="A33" s="355"/>
      <c r="H33" s="357"/>
      <c r="I33" s="358"/>
      <c r="J33" s="359"/>
      <c r="K33" s="359"/>
    </row>
    <row r="34" spans="1:11" s="356" customFormat="1" ht="20.100000000000001" customHeight="1">
      <c r="A34" s="355"/>
      <c r="H34" s="357"/>
      <c r="I34" s="358"/>
      <c r="J34" s="359"/>
      <c r="K34" s="359"/>
    </row>
    <row r="35" spans="1:11" s="356" customFormat="1" ht="20.100000000000001" customHeight="1">
      <c r="A35" s="355"/>
      <c r="H35" s="357"/>
      <c r="I35" s="358"/>
      <c r="J35" s="359"/>
      <c r="K35" s="359"/>
    </row>
    <row r="36" spans="1:11" s="356" customFormat="1" ht="20.100000000000001" customHeight="1">
      <c r="A36" s="355"/>
      <c r="H36" s="357"/>
      <c r="I36" s="358"/>
      <c r="J36" s="359"/>
      <c r="K36" s="359"/>
    </row>
    <row r="37" spans="1:11" s="356" customFormat="1" ht="20.100000000000001" customHeight="1">
      <c r="A37" s="355"/>
      <c r="H37" s="357"/>
      <c r="I37" s="358"/>
      <c r="J37" s="359"/>
      <c r="K37" s="359"/>
    </row>
    <row r="38" spans="1:11" s="356" customFormat="1" ht="20.100000000000001" customHeight="1">
      <c r="A38" s="355"/>
      <c r="H38" s="357"/>
      <c r="I38" s="358"/>
      <c r="J38" s="359"/>
      <c r="K38" s="359"/>
    </row>
    <row r="39" spans="1:11" s="356" customFormat="1" ht="20.100000000000001" customHeight="1">
      <c r="A39" s="355"/>
      <c r="H39" s="357"/>
      <c r="I39" s="358"/>
      <c r="J39" s="359"/>
      <c r="K39" s="359"/>
    </row>
    <row r="40" spans="1:11" s="356" customFormat="1" ht="20.100000000000001" customHeight="1">
      <c r="A40" s="355"/>
      <c r="H40" s="357"/>
      <c r="I40" s="358"/>
      <c r="J40" s="359"/>
      <c r="K40" s="359"/>
    </row>
    <row r="41" spans="1:11" s="356" customFormat="1" ht="20.100000000000001" customHeight="1">
      <c r="A41" s="355"/>
      <c r="H41" s="357"/>
      <c r="I41" s="358"/>
      <c r="J41" s="359"/>
      <c r="K41" s="359"/>
    </row>
    <row r="42" spans="1:11" s="356" customFormat="1" ht="59.25" customHeight="1">
      <c r="A42" s="355"/>
      <c r="B42" s="542" t="s">
        <v>239</v>
      </c>
      <c r="C42" s="542"/>
      <c r="D42" s="542"/>
      <c r="E42" s="542"/>
      <c r="F42" s="542"/>
      <c r="G42" s="542"/>
      <c r="H42" s="542"/>
      <c r="I42" s="542"/>
      <c r="J42" s="359"/>
      <c r="K42" s="359"/>
    </row>
    <row r="43" spans="1:11" s="360" customFormat="1" ht="36.75" customHeight="1">
      <c r="B43" s="528" t="s">
        <v>240</v>
      </c>
      <c r="C43" s="529"/>
      <c r="D43" s="529"/>
      <c r="E43" s="529"/>
      <c r="F43" s="529"/>
      <c r="G43" s="529"/>
      <c r="H43" s="529"/>
      <c r="I43" s="530"/>
      <c r="J43" s="361"/>
      <c r="K43" s="361"/>
    </row>
    <row r="44" spans="1:11" s="362" customFormat="1" ht="57.75" customHeight="1">
      <c r="B44" s="624" t="s">
        <v>176</v>
      </c>
      <c r="C44" s="626" t="s">
        <v>241</v>
      </c>
      <c r="D44" s="627"/>
      <c r="E44" s="627"/>
      <c r="F44" s="627"/>
      <c r="G44" s="628"/>
      <c r="H44" s="629" t="s">
        <v>242</v>
      </c>
      <c r="I44" s="590" t="s">
        <v>0</v>
      </c>
      <c r="J44" s="363"/>
      <c r="K44" s="363"/>
    </row>
    <row r="45" spans="1:11" s="362" customFormat="1" ht="93" customHeight="1">
      <c r="B45" s="625"/>
      <c r="C45" s="364" t="s">
        <v>243</v>
      </c>
      <c r="D45" s="364" t="s">
        <v>244</v>
      </c>
      <c r="E45" s="364" t="s">
        <v>245</v>
      </c>
      <c r="F45" s="364" t="s">
        <v>246</v>
      </c>
      <c r="G45" s="364" t="s">
        <v>247</v>
      </c>
      <c r="H45" s="630"/>
      <c r="I45" s="591"/>
      <c r="J45" s="363"/>
      <c r="K45" s="363"/>
    </row>
    <row r="46" spans="1:11" s="362" customFormat="1" ht="20.100000000000001" customHeight="1">
      <c r="B46" s="365" t="s">
        <v>100</v>
      </c>
      <c r="C46" s="366">
        <v>0.14704218979753422</v>
      </c>
      <c r="D46" s="366">
        <v>19.918561248727521</v>
      </c>
      <c r="E46" s="366">
        <v>19.833729216152019</v>
      </c>
      <c r="F46" s="366">
        <v>52.262187535346683</v>
      </c>
      <c r="G46" s="366">
        <v>7.8384798099762465</v>
      </c>
      <c r="H46" s="367">
        <v>17682</v>
      </c>
      <c r="I46" s="368" t="s">
        <v>22</v>
      </c>
      <c r="J46" s="363"/>
      <c r="K46" s="363"/>
    </row>
    <row r="47" spans="1:11" s="356" customFormat="1" ht="20.100000000000001" customHeight="1">
      <c r="B47" s="369" t="s">
        <v>20</v>
      </c>
      <c r="C47" s="370">
        <v>0.13007284079084286</v>
      </c>
      <c r="D47" s="370">
        <v>3.4165799514394726</v>
      </c>
      <c r="E47" s="370">
        <v>5.779569892473118</v>
      </c>
      <c r="F47" s="370">
        <v>78.10006937218175</v>
      </c>
      <c r="G47" s="370">
        <v>12.573707943114812</v>
      </c>
      <c r="H47" s="371">
        <v>23065</v>
      </c>
      <c r="I47" s="372" t="s">
        <v>21</v>
      </c>
      <c r="J47" s="359"/>
      <c r="K47" s="359"/>
    </row>
    <row r="48" spans="1:11" s="356" customFormat="1" ht="20.100000000000001" customHeight="1">
      <c r="B48" s="365" t="s">
        <v>19</v>
      </c>
      <c r="C48" s="366">
        <v>0.20086526576019778</v>
      </c>
      <c r="D48" s="366">
        <v>1.9880510918829828</v>
      </c>
      <c r="E48" s="366">
        <v>9.3737124021425622</v>
      </c>
      <c r="F48" s="366">
        <v>83.276679027606093</v>
      </c>
      <c r="G48" s="366">
        <v>5.1606922126081578</v>
      </c>
      <c r="H48" s="367">
        <v>19415</v>
      </c>
      <c r="I48" s="368" t="s">
        <v>72</v>
      </c>
      <c r="J48" s="359"/>
      <c r="K48" s="359"/>
    </row>
    <row r="49" spans="2:19" s="356" customFormat="1" ht="20.100000000000001" customHeight="1">
      <c r="B49" s="369" t="s">
        <v>17</v>
      </c>
      <c r="C49" s="370">
        <v>0.34443168771526983</v>
      </c>
      <c r="D49" s="370">
        <v>1.4042214960699462</v>
      </c>
      <c r="E49" s="370">
        <v>33.454031617062618</v>
      </c>
      <c r="F49" s="370">
        <v>43.318908416497393</v>
      </c>
      <c r="G49" s="370">
        <v>21.478406782654773</v>
      </c>
      <c r="H49" s="371">
        <v>11323</v>
      </c>
      <c r="I49" s="372" t="s">
        <v>18</v>
      </c>
      <c r="J49" s="359"/>
      <c r="K49" s="359"/>
    </row>
    <row r="50" spans="2:19" s="356" customFormat="1" ht="20.100000000000001" customHeight="1">
      <c r="B50" s="365" t="s">
        <v>15</v>
      </c>
      <c r="C50" s="366">
        <v>1.0114632501685772</v>
      </c>
      <c r="D50" s="366">
        <v>0.35963137783771632</v>
      </c>
      <c r="E50" s="366">
        <v>54.574061586873455</v>
      </c>
      <c r="F50" s="366">
        <v>15.351764441447516</v>
      </c>
      <c r="G50" s="366">
        <v>28.703079343672737</v>
      </c>
      <c r="H50" s="367">
        <v>4449</v>
      </c>
      <c r="I50" s="368" t="s">
        <v>16</v>
      </c>
      <c r="J50" s="359"/>
      <c r="K50" s="359"/>
    </row>
    <row r="51" spans="2:19" s="356" customFormat="1" ht="20.100000000000001" customHeight="1">
      <c r="B51" s="369" t="s">
        <v>13</v>
      </c>
      <c r="C51" s="370">
        <v>0.32778400759078752</v>
      </c>
      <c r="D51" s="370">
        <v>7.7633054429397053E-2</v>
      </c>
      <c r="E51" s="370">
        <v>34.874493228672478</v>
      </c>
      <c r="F51" s="370">
        <v>38.316225308375742</v>
      </c>
      <c r="G51" s="370">
        <v>26.403864400931599</v>
      </c>
      <c r="H51" s="371">
        <v>11593</v>
      </c>
      <c r="I51" s="372" t="s">
        <v>14</v>
      </c>
      <c r="J51" s="359"/>
      <c r="K51" s="359"/>
    </row>
    <row r="52" spans="2:19" s="356" customFormat="1" ht="20.100000000000001" customHeight="1">
      <c r="B52" s="365" t="s">
        <v>11</v>
      </c>
      <c r="C52" s="366">
        <v>0.42101409481969615</v>
      </c>
      <c r="D52" s="366">
        <v>0.21050704740984807</v>
      </c>
      <c r="E52" s="366">
        <v>13.609738239062786</v>
      </c>
      <c r="F52" s="366">
        <v>51.043382756727077</v>
      </c>
      <c r="G52" s="366">
        <v>34.7153578619806</v>
      </c>
      <c r="H52" s="367">
        <v>10926</v>
      </c>
      <c r="I52" s="368" t="s">
        <v>12</v>
      </c>
      <c r="J52" s="359"/>
      <c r="K52" s="359"/>
    </row>
    <row r="53" spans="2:19" s="356" customFormat="1" ht="20.100000000000001" customHeight="1">
      <c r="B53" s="369" t="s">
        <v>9</v>
      </c>
      <c r="C53" s="370">
        <v>0.27077692147469279</v>
      </c>
      <c r="D53" s="370">
        <v>0.3124349093938763</v>
      </c>
      <c r="E53" s="370">
        <v>27.036034159550091</v>
      </c>
      <c r="F53" s="370">
        <v>25.30722766090398</v>
      </c>
      <c r="G53" s="370">
        <v>47.073526348677362</v>
      </c>
      <c r="H53" s="371">
        <v>4801</v>
      </c>
      <c r="I53" s="372" t="s">
        <v>10</v>
      </c>
      <c r="J53" s="359"/>
      <c r="K53" s="359"/>
    </row>
    <row r="54" spans="2:19" s="356" customFormat="1" ht="20.100000000000001" customHeight="1">
      <c r="B54" s="373" t="s">
        <v>6</v>
      </c>
      <c r="C54" s="374">
        <v>0.26730199314312281</v>
      </c>
      <c r="D54" s="374">
        <v>4.7630116024560794</v>
      </c>
      <c r="E54" s="374">
        <v>19.0830379452612</v>
      </c>
      <c r="F54" s="374">
        <v>58.346407887345777</v>
      </c>
      <c r="G54" s="374">
        <v>17.540240571793827</v>
      </c>
      <c r="H54" s="375">
        <v>103254</v>
      </c>
      <c r="I54" s="376" t="s">
        <v>5</v>
      </c>
      <c r="J54" s="359"/>
      <c r="K54" s="359"/>
    </row>
    <row r="55" spans="2:19" s="356" customFormat="1" ht="20.100000000000001" customHeight="1" thickBot="1">
      <c r="B55" s="377" t="s">
        <v>8</v>
      </c>
      <c r="C55" s="378">
        <v>0.40894884887008648</v>
      </c>
      <c r="D55" s="378">
        <v>7.6053421717025875</v>
      </c>
      <c r="E55" s="378">
        <v>26.522645990848346</v>
      </c>
      <c r="F55" s="378">
        <v>38.740015647901544</v>
      </c>
      <c r="G55" s="378">
        <v>26.723047340677432</v>
      </c>
      <c r="H55" s="379">
        <v>3289901</v>
      </c>
      <c r="I55" s="380" t="s">
        <v>186</v>
      </c>
      <c r="J55" s="359"/>
      <c r="K55" s="359"/>
    </row>
    <row r="56" spans="2:19" s="382" customFormat="1" ht="50.25" customHeight="1">
      <c r="B56" s="631" t="s">
        <v>239</v>
      </c>
      <c r="C56" s="631"/>
      <c r="D56" s="631"/>
      <c r="E56" s="631"/>
      <c r="F56" s="631"/>
      <c r="G56" s="631"/>
      <c r="H56" s="631"/>
      <c r="I56" s="631"/>
      <c r="J56" s="381"/>
      <c r="K56" s="381"/>
    </row>
    <row r="57" spans="2:19" s="360" customFormat="1" ht="27.75" customHeight="1">
      <c r="B57" s="632" t="s">
        <v>248</v>
      </c>
      <c r="C57" s="633"/>
      <c r="D57" s="633"/>
      <c r="E57" s="633"/>
      <c r="F57" s="633"/>
      <c r="G57" s="633"/>
      <c r="H57" s="633"/>
      <c r="I57" s="634"/>
      <c r="J57" s="383"/>
      <c r="K57" s="383"/>
      <c r="L57" s="384"/>
      <c r="M57" s="384"/>
      <c r="N57" s="384"/>
      <c r="O57" s="384"/>
      <c r="P57" s="384"/>
      <c r="Q57" s="384"/>
      <c r="R57" s="384"/>
      <c r="S57" s="384"/>
    </row>
    <row r="58" spans="2:19" s="360" customFormat="1" ht="52.5" customHeight="1">
      <c r="B58" s="624" t="s">
        <v>176</v>
      </c>
      <c r="C58" s="626" t="s">
        <v>241</v>
      </c>
      <c r="D58" s="627"/>
      <c r="E58" s="627"/>
      <c r="F58" s="627"/>
      <c r="G58" s="628"/>
      <c r="H58" s="629" t="s">
        <v>242</v>
      </c>
      <c r="I58" s="590" t="s">
        <v>0</v>
      </c>
      <c r="J58" s="383"/>
      <c r="K58" s="383"/>
      <c r="L58" s="384"/>
      <c r="M58" s="384"/>
      <c r="N58" s="384"/>
      <c r="O58" s="384"/>
      <c r="P58" s="384"/>
      <c r="Q58" s="384"/>
      <c r="R58" s="384"/>
      <c r="S58" s="384"/>
    </row>
    <row r="59" spans="2:19" s="356" customFormat="1" ht="95.25" customHeight="1">
      <c r="B59" s="625"/>
      <c r="C59" s="364" t="s">
        <v>243</v>
      </c>
      <c r="D59" s="364" t="s">
        <v>244</v>
      </c>
      <c r="E59" s="364" t="s">
        <v>245</v>
      </c>
      <c r="F59" s="364" t="s">
        <v>246</v>
      </c>
      <c r="G59" s="364" t="s">
        <v>247</v>
      </c>
      <c r="H59" s="630"/>
      <c r="I59" s="591"/>
      <c r="J59" s="385"/>
      <c r="K59" s="385"/>
      <c r="L59" s="386"/>
      <c r="M59" s="386"/>
      <c r="N59" s="386"/>
      <c r="O59" s="386"/>
      <c r="P59" s="386"/>
      <c r="Q59" s="386"/>
      <c r="R59" s="386"/>
      <c r="S59" s="386"/>
    </row>
    <row r="60" spans="2:19" s="356" customFormat="1" ht="20.100000000000001" customHeight="1">
      <c r="B60" s="365" t="s">
        <v>100</v>
      </c>
      <c r="C60" s="366">
        <v>0.14704218979753422</v>
      </c>
      <c r="D60" s="366">
        <v>19.918561248727521</v>
      </c>
      <c r="E60" s="366">
        <v>19.833729216152019</v>
      </c>
      <c r="F60" s="366">
        <v>52.262187535346683</v>
      </c>
      <c r="G60" s="366">
        <v>7.8384798099762465</v>
      </c>
      <c r="H60" s="367">
        <v>17682</v>
      </c>
      <c r="I60" s="368" t="s">
        <v>22</v>
      </c>
      <c r="J60" s="385"/>
      <c r="K60" s="385"/>
      <c r="L60" s="386"/>
      <c r="M60" s="386"/>
      <c r="N60" s="386"/>
      <c r="O60" s="386"/>
      <c r="P60" s="386"/>
      <c r="Q60" s="386"/>
      <c r="R60" s="386"/>
      <c r="S60" s="386"/>
    </row>
    <row r="61" spans="2:19" s="356" customFormat="1" ht="20.100000000000001" customHeight="1">
      <c r="B61" s="369" t="s">
        <v>20</v>
      </c>
      <c r="C61" s="370">
        <v>0.13236267372600927</v>
      </c>
      <c r="D61" s="370">
        <v>3.4767262298698434</v>
      </c>
      <c r="E61" s="370">
        <v>5.8107213765718067</v>
      </c>
      <c r="F61" s="370">
        <v>78.116037943966475</v>
      </c>
      <c r="G61" s="370">
        <v>12.464151775865872</v>
      </c>
      <c r="H61" s="371">
        <v>22666</v>
      </c>
      <c r="I61" s="372" t="s">
        <v>21</v>
      </c>
      <c r="J61" s="385"/>
      <c r="K61" s="385"/>
      <c r="L61" s="386"/>
      <c r="M61" s="386"/>
      <c r="N61" s="386"/>
      <c r="O61" s="386"/>
      <c r="P61" s="386"/>
      <c r="Q61" s="386"/>
      <c r="R61" s="386"/>
      <c r="S61" s="386"/>
    </row>
    <row r="62" spans="2:19" s="356" customFormat="1" ht="20.100000000000001" customHeight="1">
      <c r="B62" s="365" t="s">
        <v>19</v>
      </c>
      <c r="C62" s="366">
        <v>0.17152658662092624</v>
      </c>
      <c r="D62" s="366">
        <v>2.358490566037736</v>
      </c>
      <c r="E62" s="366">
        <v>7.4491546189659408</v>
      </c>
      <c r="F62" s="366">
        <v>86.192109777015432</v>
      </c>
      <c r="G62" s="366">
        <v>3.8287184513599608</v>
      </c>
      <c r="H62" s="367">
        <v>16323</v>
      </c>
      <c r="I62" s="368" t="s">
        <v>72</v>
      </c>
      <c r="J62" s="385"/>
      <c r="K62" s="385"/>
      <c r="L62" s="386"/>
      <c r="M62" s="386"/>
      <c r="N62" s="386"/>
      <c r="O62" s="386"/>
      <c r="P62" s="386"/>
      <c r="Q62" s="386"/>
      <c r="R62" s="386"/>
      <c r="S62" s="386"/>
    </row>
    <row r="63" spans="2:19" s="356" customFormat="1" ht="20.100000000000001" customHeight="1">
      <c r="B63" s="369" t="s">
        <v>17</v>
      </c>
      <c r="C63" s="370">
        <v>0.29912133108992334</v>
      </c>
      <c r="D63" s="370">
        <v>2.8603477285473922</v>
      </c>
      <c r="E63" s="370">
        <v>27.519162460272952</v>
      </c>
      <c r="F63" s="370">
        <v>58.291269396148813</v>
      </c>
      <c r="G63" s="370">
        <v>11.030099083940923</v>
      </c>
      <c r="H63" s="371">
        <v>5349</v>
      </c>
      <c r="I63" s="372" t="s">
        <v>18</v>
      </c>
      <c r="J63" s="385"/>
      <c r="K63" s="385"/>
      <c r="L63" s="386"/>
      <c r="M63" s="386"/>
      <c r="N63" s="386"/>
      <c r="O63" s="386"/>
      <c r="P63" s="386"/>
      <c r="Q63" s="386"/>
      <c r="R63" s="386"/>
      <c r="S63" s="386"/>
    </row>
    <row r="64" spans="2:19" s="356" customFormat="1" ht="20.100000000000001" customHeight="1">
      <c r="B64" s="365" t="s">
        <v>15</v>
      </c>
      <c r="C64" s="366">
        <v>0.28409090909090912</v>
      </c>
      <c r="D64" s="366">
        <v>0.90909090909090906</v>
      </c>
      <c r="E64" s="366">
        <v>55.397727272727273</v>
      </c>
      <c r="F64" s="366">
        <v>23.977272727272727</v>
      </c>
      <c r="G64" s="366">
        <v>19.431818181818183</v>
      </c>
      <c r="H64" s="367">
        <v>1760</v>
      </c>
      <c r="I64" s="368" t="s">
        <v>16</v>
      </c>
      <c r="J64" s="385"/>
      <c r="K64" s="385"/>
      <c r="L64" s="386"/>
      <c r="M64" s="386"/>
      <c r="N64" s="386"/>
      <c r="O64" s="386"/>
      <c r="P64" s="386"/>
      <c r="Q64" s="386"/>
      <c r="R64" s="386"/>
      <c r="S64" s="386"/>
    </row>
    <row r="65" spans="2:19" s="356" customFormat="1" ht="20.100000000000001" customHeight="1">
      <c r="B65" s="369" t="s">
        <v>13</v>
      </c>
      <c r="C65" s="370">
        <v>0.16494845360824742</v>
      </c>
      <c r="D65" s="370">
        <v>0.12371134020618557</v>
      </c>
      <c r="E65" s="370">
        <v>26.295532646048109</v>
      </c>
      <c r="F65" s="370">
        <v>52.137457044673539</v>
      </c>
      <c r="G65" s="370">
        <v>21.278350515463917</v>
      </c>
      <c r="H65" s="371">
        <v>7275</v>
      </c>
      <c r="I65" s="372" t="s">
        <v>14</v>
      </c>
      <c r="J65" s="385"/>
      <c r="K65" s="385"/>
      <c r="L65" s="386"/>
      <c r="M65" s="386"/>
      <c r="N65" s="386"/>
      <c r="O65" s="386"/>
      <c r="P65" s="386"/>
      <c r="Q65" s="386"/>
      <c r="R65" s="386"/>
      <c r="S65" s="386"/>
    </row>
    <row r="66" spans="2:19" s="356" customFormat="1" ht="20.100000000000001" customHeight="1">
      <c r="B66" s="365" t="s">
        <v>11</v>
      </c>
      <c r="C66" s="366">
        <v>0.18317598985486824</v>
      </c>
      <c r="D66" s="366">
        <v>0.32408059743553613</v>
      </c>
      <c r="E66" s="366">
        <v>13.343666337889248</v>
      </c>
      <c r="F66" s="366">
        <v>58.841764125686915</v>
      </c>
      <c r="G66" s="366">
        <v>27.30731294913344</v>
      </c>
      <c r="H66" s="367">
        <v>7097</v>
      </c>
      <c r="I66" s="368" t="s">
        <v>12</v>
      </c>
      <c r="J66" s="385"/>
      <c r="K66" s="385"/>
      <c r="L66" s="386"/>
      <c r="M66" s="386"/>
      <c r="N66" s="386"/>
      <c r="O66" s="386"/>
      <c r="P66" s="386"/>
      <c r="Q66" s="386"/>
      <c r="R66" s="386"/>
      <c r="S66" s="386"/>
    </row>
    <row r="67" spans="2:19" s="356" customFormat="1" ht="20.100000000000001" customHeight="1">
      <c r="B67" s="369" t="s">
        <v>9</v>
      </c>
      <c r="C67" s="370">
        <v>5.6053811659192827E-2</v>
      </c>
      <c r="D67" s="370">
        <v>0.84080717488789236</v>
      </c>
      <c r="E67" s="370">
        <v>18.890134529147982</v>
      </c>
      <c r="F67" s="370">
        <v>45.123318385650222</v>
      </c>
      <c r="G67" s="370">
        <v>35.08968609865471</v>
      </c>
      <c r="H67" s="371">
        <v>1784</v>
      </c>
      <c r="I67" s="372" t="s">
        <v>10</v>
      </c>
      <c r="J67" s="385"/>
      <c r="K67" s="385"/>
      <c r="L67" s="386"/>
      <c r="M67" s="386"/>
      <c r="N67" s="386"/>
      <c r="O67" s="386"/>
      <c r="P67" s="386"/>
      <c r="Q67" s="386"/>
      <c r="R67" s="386"/>
      <c r="S67" s="386"/>
    </row>
    <row r="68" spans="2:19" s="356" customFormat="1" ht="20.100000000000001" customHeight="1">
      <c r="B68" s="373" t="s">
        <v>6</v>
      </c>
      <c r="C68" s="374">
        <v>0.16388110488390711</v>
      </c>
      <c r="D68" s="374">
        <v>6.1436649319455565</v>
      </c>
      <c r="E68" s="374">
        <v>14.616693354683747</v>
      </c>
      <c r="F68" s="374">
        <v>66.71587269815852</v>
      </c>
      <c r="G68" s="374">
        <v>12.359887910328263</v>
      </c>
      <c r="H68" s="375">
        <v>79936</v>
      </c>
      <c r="I68" s="376" t="s">
        <v>5</v>
      </c>
      <c r="J68" s="385"/>
      <c r="K68" s="385"/>
      <c r="L68" s="386"/>
      <c r="M68" s="386"/>
      <c r="N68" s="386"/>
      <c r="O68" s="386"/>
      <c r="P68" s="386"/>
      <c r="Q68" s="386"/>
      <c r="R68" s="386"/>
      <c r="S68" s="386"/>
    </row>
    <row r="69" spans="2:19" s="356" customFormat="1" ht="20.100000000000001" customHeight="1" thickBot="1">
      <c r="B69" s="377" t="s">
        <v>8</v>
      </c>
      <c r="C69" s="378">
        <v>0.285317312940012</v>
      </c>
      <c r="D69" s="387">
        <v>10.439639105225076</v>
      </c>
      <c r="E69" s="387">
        <v>25.910709699036396</v>
      </c>
      <c r="F69" s="387">
        <v>47.786803518685595</v>
      </c>
      <c r="G69" s="387">
        <v>15.577530364112926</v>
      </c>
      <c r="H69" s="379">
        <v>2339845</v>
      </c>
      <c r="I69" s="380" t="s">
        <v>186</v>
      </c>
      <c r="J69" s="385"/>
      <c r="K69" s="385"/>
      <c r="L69" s="386"/>
      <c r="M69" s="386"/>
      <c r="N69" s="386"/>
      <c r="O69" s="386"/>
      <c r="P69" s="386"/>
      <c r="Q69" s="386"/>
      <c r="R69" s="386"/>
      <c r="S69" s="386"/>
    </row>
    <row r="70" spans="2:19" s="395" customFormat="1" ht="20.100000000000001" customHeight="1">
      <c r="B70" s="388"/>
      <c r="C70" s="389"/>
      <c r="D70" s="390"/>
      <c r="E70" s="390"/>
      <c r="F70" s="390"/>
      <c r="G70" s="390"/>
      <c r="H70" s="391"/>
      <c r="I70" s="392"/>
      <c r="J70" s="393"/>
      <c r="K70" s="393"/>
      <c r="L70" s="394"/>
      <c r="M70" s="394"/>
      <c r="N70" s="394"/>
      <c r="O70" s="394"/>
      <c r="P70" s="394"/>
      <c r="Q70" s="394"/>
      <c r="R70" s="394"/>
      <c r="S70" s="394"/>
    </row>
    <row r="71" spans="2:19" s="356" customFormat="1" ht="57.75" customHeight="1">
      <c r="B71" s="542" t="s">
        <v>239</v>
      </c>
      <c r="C71" s="542"/>
      <c r="D71" s="542"/>
      <c r="E71" s="542"/>
      <c r="F71" s="542"/>
      <c r="G71" s="542"/>
      <c r="H71" s="542"/>
      <c r="I71" s="542"/>
      <c r="J71" s="385"/>
      <c r="K71" s="385"/>
      <c r="L71" s="386"/>
      <c r="M71" s="386"/>
      <c r="N71" s="386"/>
      <c r="O71" s="386"/>
      <c r="P71" s="386"/>
      <c r="Q71" s="386"/>
      <c r="R71" s="386"/>
      <c r="S71" s="386"/>
    </row>
    <row r="72" spans="2:19" s="360" customFormat="1" ht="29.25" customHeight="1">
      <c r="B72" s="528" t="s">
        <v>249</v>
      </c>
      <c r="C72" s="529"/>
      <c r="D72" s="529"/>
      <c r="E72" s="529"/>
      <c r="F72" s="529"/>
      <c r="G72" s="529"/>
      <c r="H72" s="529"/>
      <c r="I72" s="530"/>
      <c r="J72" s="383"/>
      <c r="K72" s="383"/>
      <c r="L72" s="384"/>
      <c r="M72" s="384"/>
      <c r="N72" s="384"/>
      <c r="O72" s="384"/>
      <c r="P72" s="384"/>
      <c r="Q72" s="384"/>
      <c r="R72" s="384"/>
      <c r="S72" s="384"/>
    </row>
    <row r="73" spans="2:19" s="356" customFormat="1" ht="54" customHeight="1">
      <c r="B73" s="624" t="s">
        <v>176</v>
      </c>
      <c r="C73" s="626" t="s">
        <v>241</v>
      </c>
      <c r="D73" s="627"/>
      <c r="E73" s="627"/>
      <c r="F73" s="627"/>
      <c r="G73" s="628"/>
      <c r="H73" s="629" t="s">
        <v>242</v>
      </c>
      <c r="I73" s="590" t="s">
        <v>0</v>
      </c>
      <c r="J73" s="385"/>
      <c r="K73" s="385"/>
      <c r="L73" s="386"/>
      <c r="M73" s="386"/>
      <c r="N73" s="386"/>
      <c r="O73" s="386"/>
      <c r="P73" s="386"/>
      <c r="Q73" s="386"/>
      <c r="R73" s="386"/>
      <c r="S73" s="386"/>
    </row>
    <row r="74" spans="2:19" s="356" customFormat="1" ht="98.25" customHeight="1">
      <c r="B74" s="625"/>
      <c r="C74" s="364" t="s">
        <v>243</v>
      </c>
      <c r="D74" s="364" t="s">
        <v>244</v>
      </c>
      <c r="E74" s="364" t="s">
        <v>245</v>
      </c>
      <c r="F74" s="364" t="s">
        <v>246</v>
      </c>
      <c r="G74" s="364" t="s">
        <v>247</v>
      </c>
      <c r="H74" s="630"/>
      <c r="I74" s="591"/>
      <c r="J74" s="385"/>
      <c r="K74" s="385"/>
      <c r="L74" s="386"/>
      <c r="M74" s="386"/>
      <c r="N74" s="386"/>
      <c r="O74" s="386"/>
      <c r="P74" s="386"/>
      <c r="Q74" s="386"/>
      <c r="R74" s="386"/>
      <c r="S74" s="386"/>
    </row>
    <row r="75" spans="2:19" s="356" customFormat="1" ht="20.100000000000001" customHeight="1">
      <c r="B75" s="365" t="s">
        <v>100</v>
      </c>
      <c r="C75" s="396" t="s">
        <v>83</v>
      </c>
      <c r="D75" s="396" t="s">
        <v>83</v>
      </c>
      <c r="E75" s="396" t="s">
        <v>83</v>
      </c>
      <c r="F75" s="396" t="s">
        <v>83</v>
      </c>
      <c r="G75" s="396" t="s">
        <v>83</v>
      </c>
      <c r="H75" s="396" t="s">
        <v>83</v>
      </c>
      <c r="I75" s="368" t="s">
        <v>22</v>
      </c>
      <c r="J75" s="385"/>
      <c r="K75" s="385"/>
      <c r="L75" s="386"/>
      <c r="M75" s="386"/>
      <c r="N75" s="386"/>
      <c r="O75" s="386"/>
      <c r="P75" s="386"/>
      <c r="Q75" s="386"/>
      <c r="R75" s="386"/>
      <c r="S75" s="386"/>
    </row>
    <row r="76" spans="2:19" s="356" customFormat="1" ht="20.100000000000001" customHeight="1">
      <c r="B76" s="369" t="s">
        <v>20</v>
      </c>
      <c r="C76" s="370">
        <v>0</v>
      </c>
      <c r="D76" s="370">
        <v>0</v>
      </c>
      <c r="E76" s="370">
        <v>4.0100250626566414</v>
      </c>
      <c r="F76" s="370">
        <v>77.192982456140356</v>
      </c>
      <c r="G76" s="370">
        <v>18.796992481203006</v>
      </c>
      <c r="H76" s="371">
        <v>399</v>
      </c>
      <c r="I76" s="372" t="s">
        <v>21</v>
      </c>
      <c r="J76" s="385"/>
      <c r="K76" s="385"/>
      <c r="L76" s="386"/>
      <c r="M76" s="386"/>
      <c r="N76" s="386"/>
      <c r="O76" s="386"/>
      <c r="P76" s="386"/>
      <c r="Q76" s="386"/>
      <c r="R76" s="386"/>
      <c r="S76" s="386"/>
    </row>
    <row r="77" spans="2:19" s="356" customFormat="1" ht="20.100000000000001" customHeight="1">
      <c r="B77" s="365" t="s">
        <v>19</v>
      </c>
      <c r="C77" s="366">
        <v>0.35575679172056923</v>
      </c>
      <c r="D77" s="366">
        <v>3.2341526520051747E-2</v>
      </c>
      <c r="E77" s="366">
        <v>19.534282018111256</v>
      </c>
      <c r="F77" s="366">
        <v>67.88486416558861</v>
      </c>
      <c r="G77" s="366">
        <v>12.192755498059508</v>
      </c>
      <c r="H77" s="367">
        <v>3092</v>
      </c>
      <c r="I77" s="368" t="s">
        <v>72</v>
      </c>
      <c r="J77" s="385"/>
      <c r="K77" s="385"/>
      <c r="L77" s="386"/>
      <c r="M77" s="386"/>
      <c r="N77" s="386"/>
      <c r="O77" s="386"/>
      <c r="P77" s="386"/>
      <c r="Q77" s="386"/>
      <c r="R77" s="386"/>
      <c r="S77" s="386"/>
    </row>
    <row r="78" spans="2:19" s="356" customFormat="1" ht="20.100000000000001" customHeight="1">
      <c r="B78" s="369" t="s">
        <v>17</v>
      </c>
      <c r="C78" s="370">
        <v>0.38500167392032142</v>
      </c>
      <c r="D78" s="370">
        <v>0.1004352192835621</v>
      </c>
      <c r="E78" s="370">
        <v>38.767994643454969</v>
      </c>
      <c r="F78" s="370">
        <v>29.912956143287577</v>
      </c>
      <c r="G78" s="370">
        <v>30.833612320053565</v>
      </c>
      <c r="H78" s="371">
        <v>5974</v>
      </c>
      <c r="I78" s="372" t="s">
        <v>18</v>
      </c>
      <c r="J78" s="385"/>
      <c r="K78" s="385"/>
      <c r="L78" s="386"/>
      <c r="M78" s="386"/>
      <c r="N78" s="386"/>
      <c r="O78" s="386"/>
      <c r="P78" s="386"/>
      <c r="Q78" s="386"/>
      <c r="R78" s="386"/>
      <c r="S78" s="386"/>
    </row>
    <row r="79" spans="2:19" s="356" customFormat="1" ht="20.100000000000001" customHeight="1">
      <c r="B79" s="365" t="s">
        <v>15</v>
      </c>
      <c r="C79" s="366">
        <v>1.4875418371141689</v>
      </c>
      <c r="D79" s="366">
        <v>0</v>
      </c>
      <c r="E79" s="366">
        <v>54.034957233172186</v>
      </c>
      <c r="F79" s="366">
        <v>9.7062104871699511</v>
      </c>
      <c r="G79" s="366">
        <v>34.771290442543695</v>
      </c>
      <c r="H79" s="367">
        <v>2689</v>
      </c>
      <c r="I79" s="368" t="s">
        <v>16</v>
      </c>
      <c r="J79" s="385"/>
      <c r="K79" s="385"/>
      <c r="L79" s="386"/>
      <c r="M79" s="386"/>
      <c r="N79" s="386"/>
      <c r="O79" s="386"/>
      <c r="P79" s="386"/>
      <c r="Q79" s="386"/>
      <c r="R79" s="386"/>
      <c r="S79" s="386"/>
    </row>
    <row r="80" spans="2:19" s="356" customFormat="1" ht="20.100000000000001" customHeight="1">
      <c r="B80" s="369" t="s">
        <v>13</v>
      </c>
      <c r="C80" s="370">
        <v>0.60213061602593798</v>
      </c>
      <c r="D80" s="370">
        <v>0</v>
      </c>
      <c r="E80" s="370">
        <v>49.328392774432608</v>
      </c>
      <c r="F80" s="370">
        <v>15.030106530801296</v>
      </c>
      <c r="G80" s="370">
        <v>35.039370078740156</v>
      </c>
      <c r="H80" s="371">
        <v>4318</v>
      </c>
      <c r="I80" s="372" t="s">
        <v>14</v>
      </c>
      <c r="J80" s="385"/>
      <c r="K80" s="385"/>
      <c r="L80" s="386"/>
      <c r="M80" s="386"/>
      <c r="N80" s="386"/>
      <c r="O80" s="386"/>
      <c r="P80" s="386"/>
      <c r="Q80" s="386"/>
      <c r="R80" s="386"/>
      <c r="S80" s="386"/>
    </row>
    <row r="81" spans="1:19" s="356" customFormat="1" ht="20.100000000000001" customHeight="1">
      <c r="B81" s="365" t="s">
        <v>11</v>
      </c>
      <c r="C81" s="366">
        <v>0.86184382345259858</v>
      </c>
      <c r="D81" s="366">
        <v>0</v>
      </c>
      <c r="E81" s="366">
        <v>14.102898929224338</v>
      </c>
      <c r="F81" s="366">
        <v>36.589187777487595</v>
      </c>
      <c r="G81" s="366">
        <v>48.446069469835464</v>
      </c>
      <c r="H81" s="367">
        <v>3829</v>
      </c>
      <c r="I81" s="368" t="s">
        <v>12</v>
      </c>
      <c r="J81" s="385"/>
      <c r="K81" s="385"/>
      <c r="L81" s="386"/>
      <c r="M81" s="386"/>
      <c r="N81" s="386"/>
      <c r="O81" s="386"/>
      <c r="P81" s="386"/>
      <c r="Q81" s="386"/>
      <c r="R81" s="386"/>
      <c r="S81" s="386"/>
    </row>
    <row r="82" spans="1:19" s="356" customFormat="1" ht="20.100000000000001" customHeight="1">
      <c r="B82" s="369" t="s">
        <v>9</v>
      </c>
      <c r="C82" s="370">
        <v>0.39774610540271793</v>
      </c>
      <c r="D82" s="370">
        <v>0</v>
      </c>
      <c r="E82" s="370">
        <v>31.852833941000995</v>
      </c>
      <c r="F82" s="370">
        <v>13.589658601259529</v>
      </c>
      <c r="G82" s="370">
        <v>54.159761352336758</v>
      </c>
      <c r="H82" s="371">
        <v>3017</v>
      </c>
      <c r="I82" s="372" t="s">
        <v>10</v>
      </c>
      <c r="J82" s="385"/>
      <c r="K82" s="385"/>
      <c r="L82" s="386"/>
      <c r="M82" s="386"/>
      <c r="N82" s="386"/>
      <c r="O82" s="386"/>
      <c r="P82" s="386"/>
      <c r="Q82" s="386"/>
      <c r="R82" s="386"/>
      <c r="S82" s="386"/>
    </row>
    <row r="83" spans="1:19" s="356" customFormat="1" ht="20.100000000000001" customHeight="1">
      <c r="B83" s="373" t="s">
        <v>6</v>
      </c>
      <c r="C83" s="374">
        <v>0.62183720730765935</v>
      </c>
      <c r="D83" s="374">
        <v>3.0019727249335278E-2</v>
      </c>
      <c r="E83" s="374">
        <v>34.394030362809843</v>
      </c>
      <c r="F83" s="374">
        <v>29.655201989879064</v>
      </c>
      <c r="G83" s="374">
        <v>35.298910712754093</v>
      </c>
      <c r="H83" s="375">
        <v>23318</v>
      </c>
      <c r="I83" s="376" t="s">
        <v>5</v>
      </c>
      <c r="J83" s="385"/>
      <c r="K83" s="385"/>
      <c r="L83" s="386"/>
      <c r="M83" s="386"/>
      <c r="N83" s="386"/>
      <c r="O83" s="386"/>
      <c r="P83" s="386"/>
      <c r="Q83" s="386"/>
      <c r="R83" s="386"/>
      <c r="S83" s="386"/>
    </row>
    <row r="84" spans="1:19" s="356" customFormat="1" ht="20.100000000000001" customHeight="1" thickBot="1">
      <c r="B84" s="377" t="s">
        <v>8</v>
      </c>
      <c r="C84" s="378">
        <v>0.71343838778502533</v>
      </c>
      <c r="D84" s="378">
        <v>0.62481119355147696</v>
      </c>
      <c r="E84" s="378">
        <v>28.029771158690043</v>
      </c>
      <c r="F84" s="378">
        <v>16.458869929592957</v>
      </c>
      <c r="G84" s="378">
        <v>54.173109330380498</v>
      </c>
      <c r="H84" s="379">
        <v>950056</v>
      </c>
      <c r="I84" s="380" t="s">
        <v>186</v>
      </c>
      <c r="J84" s="385"/>
      <c r="K84" s="385"/>
      <c r="L84" s="386"/>
      <c r="M84" s="386"/>
      <c r="N84" s="386"/>
      <c r="O84" s="386"/>
      <c r="P84" s="386"/>
      <c r="Q84" s="386"/>
      <c r="R84" s="386"/>
      <c r="S84" s="386"/>
    </row>
    <row r="85" spans="1:19" s="356" customFormat="1">
      <c r="A85" s="397"/>
      <c r="C85" s="398"/>
      <c r="D85" s="398"/>
      <c r="E85" s="398"/>
      <c r="F85" s="398"/>
      <c r="G85" s="398"/>
      <c r="H85" s="398"/>
      <c r="I85" s="399"/>
      <c r="J85" s="385"/>
      <c r="K85" s="385"/>
      <c r="L85" s="386"/>
      <c r="M85" s="386"/>
      <c r="N85" s="386"/>
      <c r="O85" s="386"/>
      <c r="P85" s="386"/>
      <c r="Q85" s="386"/>
      <c r="R85" s="386"/>
      <c r="S85" s="386"/>
    </row>
    <row r="86" spans="1:19" s="356" customFormat="1">
      <c r="A86" s="397"/>
      <c r="B86" s="400"/>
      <c r="C86" s="400"/>
      <c r="D86" s="400"/>
      <c r="E86" s="400"/>
      <c r="F86" s="400"/>
      <c r="G86" s="400"/>
      <c r="H86" s="399"/>
      <c r="I86" s="399"/>
      <c r="J86" s="385"/>
      <c r="K86" s="385"/>
      <c r="L86" s="386"/>
      <c r="M86" s="386"/>
      <c r="N86" s="386"/>
      <c r="O86" s="386"/>
      <c r="P86" s="386"/>
      <c r="Q86" s="386"/>
      <c r="R86" s="386"/>
      <c r="S86" s="386"/>
    </row>
    <row r="87" spans="1:19" s="356" customFormat="1">
      <c r="A87" s="397"/>
      <c r="B87" s="400"/>
      <c r="C87" s="400"/>
      <c r="D87" s="400"/>
      <c r="E87" s="400"/>
      <c r="F87" s="400"/>
      <c r="G87" s="400"/>
      <c r="H87" s="399"/>
      <c r="I87" s="399"/>
      <c r="J87" s="385"/>
      <c r="K87" s="385"/>
      <c r="L87" s="386"/>
      <c r="M87" s="386"/>
      <c r="N87" s="386"/>
      <c r="O87" s="386"/>
      <c r="P87" s="386"/>
      <c r="Q87" s="386"/>
      <c r="R87" s="386"/>
      <c r="S87" s="386"/>
    </row>
    <row r="88" spans="1:19" s="356" customFormat="1">
      <c r="A88" s="397"/>
      <c r="B88" s="400"/>
      <c r="C88" s="400"/>
      <c r="D88" s="400"/>
      <c r="E88" s="400"/>
      <c r="F88" s="400"/>
      <c r="G88" s="400"/>
      <c r="H88" s="399"/>
      <c r="I88" s="399"/>
      <c r="J88" s="385"/>
      <c r="K88" s="385"/>
      <c r="L88" s="386"/>
      <c r="M88" s="386"/>
      <c r="N88" s="386"/>
      <c r="O88" s="386"/>
      <c r="P88" s="386"/>
      <c r="Q88" s="386"/>
      <c r="R88" s="386"/>
      <c r="S88" s="386"/>
    </row>
    <row r="89" spans="1:19" s="356" customFormat="1">
      <c r="A89" s="397"/>
      <c r="B89" s="400"/>
      <c r="C89" s="400"/>
      <c r="D89" s="400"/>
      <c r="E89" s="400"/>
      <c r="F89" s="400"/>
      <c r="G89" s="400"/>
      <c r="H89" s="399"/>
      <c r="I89" s="399"/>
      <c r="J89" s="385"/>
      <c r="K89" s="385"/>
      <c r="L89" s="386"/>
      <c r="M89" s="386"/>
      <c r="N89" s="386"/>
      <c r="O89" s="386"/>
      <c r="P89" s="386"/>
      <c r="Q89" s="386"/>
      <c r="R89" s="386"/>
      <c r="S89" s="386"/>
    </row>
    <row r="90" spans="1:19" s="356" customFormat="1">
      <c r="A90" s="397"/>
      <c r="B90" s="400"/>
      <c r="C90" s="400"/>
      <c r="D90" s="400"/>
      <c r="E90" s="400"/>
      <c r="F90" s="400"/>
      <c r="G90" s="400"/>
      <c r="H90" s="399"/>
      <c r="I90" s="399"/>
      <c r="J90" s="385"/>
      <c r="K90" s="385"/>
      <c r="L90" s="386"/>
      <c r="M90" s="386"/>
      <c r="N90" s="386"/>
      <c r="O90" s="386"/>
      <c r="P90" s="386"/>
      <c r="Q90" s="386"/>
      <c r="R90" s="386"/>
      <c r="S90" s="386"/>
    </row>
    <row r="91" spans="1:19" s="356" customFormat="1">
      <c r="A91" s="397"/>
      <c r="B91" s="400"/>
      <c r="C91" s="400"/>
      <c r="D91" s="400"/>
      <c r="E91" s="400"/>
      <c r="F91" s="400"/>
      <c r="G91" s="400"/>
      <c r="H91" s="399"/>
      <c r="I91" s="399"/>
      <c r="J91" s="385"/>
      <c r="K91" s="385"/>
      <c r="L91" s="386"/>
      <c r="M91" s="386"/>
      <c r="N91" s="386"/>
      <c r="O91" s="386"/>
      <c r="P91" s="386"/>
      <c r="Q91" s="386"/>
      <c r="R91" s="386"/>
      <c r="S91" s="386"/>
    </row>
    <row r="92" spans="1:19" s="356" customFormat="1">
      <c r="A92" s="397"/>
      <c r="B92" s="400"/>
      <c r="C92" s="400"/>
      <c r="D92" s="400"/>
      <c r="E92" s="400"/>
      <c r="F92" s="400"/>
      <c r="G92" s="400"/>
      <c r="H92" s="399"/>
      <c r="I92" s="399"/>
      <c r="J92" s="385"/>
      <c r="K92" s="385"/>
      <c r="L92" s="386"/>
      <c r="M92" s="386"/>
      <c r="N92" s="386"/>
      <c r="O92" s="386"/>
      <c r="P92" s="386"/>
      <c r="Q92" s="386"/>
      <c r="R92" s="386"/>
      <c r="S92" s="386"/>
    </row>
    <row r="93" spans="1:19" s="356" customFormat="1">
      <c r="A93" s="397"/>
      <c r="B93" s="400"/>
      <c r="C93" s="400"/>
      <c r="D93" s="400"/>
      <c r="E93" s="400"/>
      <c r="F93" s="400"/>
      <c r="G93" s="400"/>
      <c r="H93" s="399"/>
      <c r="I93" s="399"/>
      <c r="J93" s="385"/>
      <c r="K93" s="385"/>
      <c r="L93" s="386"/>
      <c r="M93" s="386"/>
      <c r="N93" s="386"/>
      <c r="O93" s="386"/>
      <c r="P93" s="386"/>
      <c r="Q93" s="386"/>
      <c r="R93" s="386"/>
      <c r="S93" s="386"/>
    </row>
    <row r="94" spans="1:19" s="356" customFormat="1">
      <c r="A94" s="397"/>
      <c r="B94" s="400"/>
      <c r="C94" s="400"/>
      <c r="D94" s="400"/>
      <c r="E94" s="400"/>
      <c r="F94" s="400"/>
      <c r="G94" s="400"/>
      <c r="H94" s="399"/>
      <c r="I94" s="399"/>
      <c r="J94" s="385"/>
      <c r="K94" s="385"/>
      <c r="L94" s="386"/>
      <c r="M94" s="386"/>
      <c r="N94" s="386"/>
      <c r="O94" s="386"/>
      <c r="P94" s="386"/>
      <c r="Q94" s="386"/>
      <c r="R94" s="386"/>
      <c r="S94" s="386"/>
    </row>
    <row r="95" spans="1:19" s="356" customFormat="1">
      <c r="A95" s="397"/>
      <c r="B95" s="400"/>
      <c r="C95" s="400"/>
      <c r="D95" s="400"/>
      <c r="E95" s="400"/>
      <c r="F95" s="400"/>
      <c r="G95" s="400"/>
      <c r="H95" s="399"/>
      <c r="I95" s="399"/>
      <c r="J95" s="385"/>
      <c r="K95" s="385"/>
      <c r="L95" s="386"/>
      <c r="M95" s="386"/>
      <c r="N95" s="386"/>
      <c r="O95" s="386"/>
      <c r="P95" s="386"/>
      <c r="Q95" s="386"/>
      <c r="R95" s="386"/>
      <c r="S95" s="386"/>
    </row>
    <row r="96" spans="1:19" s="356" customFormat="1">
      <c r="A96" s="397"/>
      <c r="B96" s="400"/>
      <c r="C96" s="400"/>
      <c r="D96" s="400"/>
      <c r="E96" s="400"/>
      <c r="F96" s="400"/>
      <c r="G96" s="400"/>
      <c r="H96" s="399"/>
      <c r="I96" s="399"/>
      <c r="J96" s="385"/>
      <c r="K96" s="385"/>
      <c r="L96" s="386"/>
      <c r="M96" s="386"/>
      <c r="N96" s="386"/>
      <c r="O96" s="386"/>
      <c r="P96" s="386"/>
      <c r="Q96" s="386"/>
      <c r="R96" s="386"/>
      <c r="S96" s="386"/>
    </row>
    <row r="97" spans="1:19" s="356" customFormat="1">
      <c r="A97" s="397"/>
      <c r="B97" s="400"/>
      <c r="C97" s="400"/>
      <c r="D97" s="400"/>
      <c r="E97" s="400"/>
      <c r="F97" s="400"/>
      <c r="G97" s="400"/>
      <c r="H97" s="399"/>
      <c r="I97" s="399"/>
      <c r="J97" s="385"/>
      <c r="K97" s="385"/>
      <c r="L97" s="386"/>
      <c r="M97" s="386"/>
      <c r="N97" s="386"/>
      <c r="O97" s="386"/>
      <c r="P97" s="386"/>
      <c r="Q97" s="386"/>
      <c r="R97" s="386"/>
      <c r="S97" s="386"/>
    </row>
    <row r="98" spans="1:19" s="356" customFormat="1">
      <c r="A98" s="397"/>
      <c r="B98" s="400"/>
      <c r="C98" s="400"/>
      <c r="D98" s="400"/>
      <c r="E98" s="400"/>
      <c r="F98" s="400"/>
      <c r="G98" s="400"/>
      <c r="H98" s="399"/>
      <c r="I98" s="399"/>
      <c r="J98" s="385"/>
      <c r="K98" s="385"/>
      <c r="L98" s="386"/>
      <c r="M98" s="386"/>
      <c r="N98" s="386"/>
      <c r="O98" s="386"/>
      <c r="P98" s="386"/>
      <c r="Q98" s="386"/>
      <c r="R98" s="386"/>
      <c r="S98" s="386"/>
    </row>
    <row r="99" spans="1:19" s="356" customFormat="1">
      <c r="A99" s="397"/>
      <c r="B99" s="400"/>
      <c r="C99" s="400"/>
      <c r="D99" s="400"/>
      <c r="E99" s="400"/>
      <c r="F99" s="400"/>
      <c r="G99" s="400"/>
      <c r="H99" s="399"/>
      <c r="I99" s="399"/>
      <c r="J99" s="385"/>
      <c r="K99" s="385"/>
      <c r="L99" s="386"/>
      <c r="M99" s="386"/>
      <c r="N99" s="386"/>
      <c r="O99" s="386"/>
      <c r="P99" s="386"/>
      <c r="Q99" s="386"/>
      <c r="R99" s="386"/>
      <c r="S99" s="386"/>
    </row>
    <row r="100" spans="1:19" s="356" customFormat="1">
      <c r="A100" s="397"/>
      <c r="B100" s="400"/>
      <c r="C100" s="400"/>
      <c r="D100" s="400"/>
      <c r="E100" s="400"/>
      <c r="F100" s="400"/>
      <c r="G100" s="400"/>
      <c r="H100" s="399"/>
      <c r="I100" s="399"/>
      <c r="J100" s="385"/>
      <c r="K100" s="385"/>
      <c r="L100" s="386"/>
      <c r="M100" s="386"/>
      <c r="N100" s="386"/>
      <c r="O100" s="386"/>
      <c r="P100" s="386"/>
      <c r="Q100" s="386"/>
      <c r="R100" s="386"/>
      <c r="S100" s="386"/>
    </row>
    <row r="101" spans="1:19" s="356" customFormat="1">
      <c r="A101" s="397"/>
      <c r="B101" s="400"/>
      <c r="C101" s="400"/>
      <c r="D101" s="400"/>
      <c r="E101" s="400"/>
      <c r="F101" s="400"/>
      <c r="G101" s="400"/>
      <c r="H101" s="399"/>
      <c r="I101" s="399"/>
      <c r="J101" s="385"/>
      <c r="K101" s="385"/>
      <c r="L101" s="386"/>
      <c r="M101" s="386"/>
      <c r="N101" s="386"/>
      <c r="O101" s="386"/>
      <c r="P101" s="386"/>
      <c r="Q101" s="386"/>
      <c r="R101" s="386"/>
      <c r="S101" s="386"/>
    </row>
    <row r="102" spans="1:19" s="356" customFormat="1">
      <c r="A102" s="397"/>
      <c r="B102" s="400"/>
      <c r="C102" s="400"/>
      <c r="D102" s="400"/>
      <c r="E102" s="400"/>
      <c r="F102" s="400"/>
      <c r="G102" s="400"/>
      <c r="H102" s="399"/>
      <c r="I102" s="399"/>
      <c r="J102" s="385"/>
      <c r="K102" s="385"/>
      <c r="L102" s="386"/>
      <c r="M102" s="386"/>
      <c r="N102" s="386"/>
      <c r="O102" s="386"/>
      <c r="P102" s="386"/>
      <c r="Q102" s="386"/>
      <c r="R102" s="386"/>
      <c r="S102" s="386"/>
    </row>
    <row r="103" spans="1:19" s="356" customFormat="1">
      <c r="A103" s="397"/>
      <c r="B103" s="400"/>
      <c r="C103" s="400"/>
      <c r="D103" s="400"/>
      <c r="E103" s="400"/>
      <c r="F103" s="400"/>
      <c r="G103" s="400"/>
      <c r="H103" s="399"/>
      <c r="I103" s="399"/>
      <c r="J103" s="385"/>
      <c r="K103" s="385"/>
      <c r="L103" s="386"/>
      <c r="M103" s="386"/>
      <c r="N103" s="386"/>
      <c r="O103" s="386"/>
      <c r="P103" s="386"/>
      <c r="Q103" s="386"/>
      <c r="R103" s="386"/>
      <c r="S103" s="386"/>
    </row>
    <row r="104" spans="1:19" s="356" customFormat="1">
      <c r="A104" s="397"/>
      <c r="B104" s="400"/>
      <c r="C104" s="400"/>
      <c r="D104" s="400"/>
      <c r="E104" s="400"/>
      <c r="F104" s="400"/>
      <c r="G104" s="400"/>
      <c r="H104" s="399"/>
      <c r="I104" s="399"/>
      <c r="J104" s="385"/>
      <c r="K104" s="385"/>
      <c r="L104" s="386"/>
      <c r="M104" s="386"/>
      <c r="N104" s="386"/>
      <c r="O104" s="386"/>
      <c r="P104" s="386"/>
      <c r="Q104" s="386"/>
      <c r="R104" s="386"/>
      <c r="S104" s="386"/>
    </row>
    <row r="105" spans="1:19" s="356" customFormat="1">
      <c r="A105" s="397"/>
      <c r="B105" s="400"/>
      <c r="C105" s="400"/>
      <c r="D105" s="400"/>
      <c r="E105" s="400"/>
      <c r="F105" s="400"/>
      <c r="G105" s="400"/>
      <c r="H105" s="399"/>
      <c r="I105" s="399"/>
      <c r="J105" s="385"/>
      <c r="K105" s="385"/>
      <c r="L105" s="386"/>
      <c r="M105" s="386"/>
      <c r="N105" s="386"/>
      <c r="O105" s="386"/>
      <c r="P105" s="386"/>
      <c r="Q105" s="386"/>
      <c r="R105" s="386"/>
      <c r="S105" s="386"/>
    </row>
    <row r="106" spans="1:19" s="356" customFormat="1">
      <c r="A106" s="397"/>
      <c r="B106" s="400"/>
      <c r="C106" s="400"/>
      <c r="D106" s="400"/>
      <c r="E106" s="400"/>
      <c r="F106" s="400"/>
      <c r="G106" s="400"/>
      <c r="H106" s="399"/>
      <c r="I106" s="399"/>
      <c r="J106" s="385"/>
      <c r="K106" s="385"/>
      <c r="L106" s="386"/>
      <c r="M106" s="386"/>
      <c r="N106" s="386"/>
      <c r="O106" s="386"/>
      <c r="P106" s="386"/>
      <c r="Q106" s="386"/>
      <c r="R106" s="386"/>
      <c r="S106" s="386"/>
    </row>
    <row r="107" spans="1:19" s="356" customFormat="1">
      <c r="A107" s="397"/>
      <c r="B107" s="400"/>
      <c r="C107" s="400"/>
      <c r="D107" s="400"/>
      <c r="E107" s="400"/>
      <c r="F107" s="400"/>
      <c r="G107" s="400"/>
      <c r="H107" s="399"/>
      <c r="I107" s="399"/>
      <c r="J107" s="385"/>
      <c r="K107" s="385"/>
      <c r="L107" s="386"/>
      <c r="M107" s="386"/>
      <c r="N107" s="386"/>
      <c r="O107" s="386"/>
      <c r="P107" s="386"/>
      <c r="Q107" s="386"/>
      <c r="R107" s="386"/>
      <c r="S107" s="386"/>
    </row>
    <row r="108" spans="1:19" s="356" customFormat="1" ht="62.25" customHeight="1">
      <c r="A108" s="397"/>
      <c r="B108" s="531" t="s">
        <v>250</v>
      </c>
      <c r="C108" s="531"/>
      <c r="D108" s="531"/>
      <c r="E108" s="531"/>
      <c r="F108" s="531"/>
      <c r="G108" s="531"/>
      <c r="H108" s="531"/>
      <c r="I108" s="531"/>
      <c r="J108" s="385"/>
      <c r="K108" s="385"/>
      <c r="L108" s="386"/>
      <c r="M108" s="386"/>
      <c r="N108" s="386"/>
      <c r="O108" s="386"/>
      <c r="P108" s="386"/>
      <c r="Q108" s="386"/>
      <c r="R108" s="386"/>
      <c r="S108" s="386"/>
    </row>
    <row r="109" spans="1:19" s="356" customFormat="1" ht="25.5">
      <c r="A109" s="397"/>
      <c r="B109" s="534" t="s">
        <v>251</v>
      </c>
      <c r="C109" s="535"/>
      <c r="D109" s="535"/>
      <c r="E109" s="535"/>
      <c r="F109" s="535"/>
      <c r="G109" s="535"/>
      <c r="H109" s="535"/>
      <c r="I109" s="535"/>
      <c r="J109" s="385"/>
      <c r="K109" s="385"/>
      <c r="L109" s="386"/>
      <c r="M109" s="386"/>
      <c r="N109" s="386"/>
      <c r="O109" s="386"/>
      <c r="P109" s="386"/>
      <c r="Q109" s="386"/>
      <c r="R109" s="386"/>
      <c r="S109" s="386"/>
    </row>
    <row r="110" spans="1:19" s="356" customFormat="1" ht="62.25" customHeight="1">
      <c r="A110" s="397"/>
      <c r="B110" s="536" t="s">
        <v>176</v>
      </c>
      <c r="C110" s="595" t="s">
        <v>252</v>
      </c>
      <c r="D110" s="596"/>
      <c r="E110" s="596"/>
      <c r="F110" s="596"/>
      <c r="G110" s="597"/>
      <c r="H110" s="588" t="s">
        <v>242</v>
      </c>
      <c r="I110" s="609" t="s">
        <v>0</v>
      </c>
      <c r="J110" s="385"/>
      <c r="K110" s="385"/>
      <c r="L110" s="386"/>
      <c r="M110" s="386"/>
      <c r="N110" s="386"/>
      <c r="O110" s="386"/>
      <c r="P110" s="386"/>
      <c r="Q110" s="386"/>
      <c r="R110" s="386"/>
      <c r="S110" s="386"/>
    </row>
    <row r="111" spans="1:19" s="356" customFormat="1" ht="72.75" customHeight="1">
      <c r="A111" s="397"/>
      <c r="B111" s="537"/>
      <c r="C111" s="169" t="s">
        <v>253</v>
      </c>
      <c r="D111" s="169" t="s">
        <v>254</v>
      </c>
      <c r="E111" s="169" t="s">
        <v>255</v>
      </c>
      <c r="F111" s="169" t="s">
        <v>256</v>
      </c>
      <c r="G111" s="169" t="s">
        <v>257</v>
      </c>
      <c r="H111" s="589"/>
      <c r="I111" s="548"/>
      <c r="J111" s="385"/>
      <c r="K111" s="385"/>
      <c r="L111" s="386"/>
      <c r="M111" s="386"/>
      <c r="N111" s="386"/>
      <c r="O111" s="386"/>
      <c r="P111" s="386"/>
      <c r="Q111" s="386"/>
      <c r="R111" s="386"/>
      <c r="S111" s="386"/>
    </row>
    <row r="112" spans="1:19" s="356" customFormat="1" ht="20.100000000000001" customHeight="1">
      <c r="A112" s="397"/>
      <c r="B112" s="365" t="s">
        <v>100</v>
      </c>
      <c r="C112" s="366">
        <v>9.7959183005347175</v>
      </c>
      <c r="D112" s="366">
        <v>27.559806304664747</v>
      </c>
      <c r="E112" s="366">
        <v>44.728089601835784</v>
      </c>
      <c r="F112" s="366">
        <v>15.419666895242637</v>
      </c>
      <c r="G112" s="366">
        <v>2.4965188977215504</v>
      </c>
      <c r="H112" s="367">
        <v>17682</v>
      </c>
      <c r="I112" s="368" t="s">
        <v>22</v>
      </c>
      <c r="J112" s="385"/>
      <c r="K112" s="385"/>
      <c r="L112" s="386"/>
      <c r="M112" s="386"/>
      <c r="N112" s="386"/>
      <c r="O112" s="386"/>
      <c r="P112" s="386"/>
      <c r="Q112" s="386"/>
      <c r="R112" s="386"/>
      <c r="S112" s="386"/>
    </row>
    <row r="113" spans="1:21" s="356" customFormat="1" ht="20.100000000000001" customHeight="1">
      <c r="A113" s="397"/>
      <c r="B113" s="369" t="s">
        <v>20</v>
      </c>
      <c r="C113" s="370">
        <v>3.1592241382414983</v>
      </c>
      <c r="D113" s="370">
        <v>14.465532771750118</v>
      </c>
      <c r="E113" s="370">
        <v>54.094189384921663</v>
      </c>
      <c r="F113" s="370">
        <v>26.085136103627864</v>
      </c>
      <c r="G113" s="370">
        <v>2.195917601457853</v>
      </c>
      <c r="H113" s="371">
        <v>23065</v>
      </c>
      <c r="I113" s="372" t="s">
        <v>21</v>
      </c>
      <c r="J113" s="385"/>
      <c r="K113" s="385"/>
      <c r="L113" s="386"/>
      <c r="M113" s="386"/>
      <c r="N113" s="386"/>
      <c r="O113" s="386"/>
      <c r="P113" s="386"/>
      <c r="Q113" s="386"/>
      <c r="R113" s="386"/>
      <c r="S113" s="386"/>
    </row>
    <row r="114" spans="1:21" s="356" customFormat="1" ht="20.100000000000001" customHeight="1">
      <c r="A114" s="397"/>
      <c r="B114" s="365" t="s">
        <v>19</v>
      </c>
      <c r="C114" s="366">
        <v>6.6582009569586749</v>
      </c>
      <c r="D114" s="366">
        <v>20.326644509185034</v>
      </c>
      <c r="E114" s="366">
        <v>52.028728593781828</v>
      </c>
      <c r="F114" s="366">
        <v>18.986841317305533</v>
      </c>
      <c r="G114" s="366">
        <v>1.9995846227649314</v>
      </c>
      <c r="H114" s="367">
        <v>19415</v>
      </c>
      <c r="I114" s="368" t="s">
        <v>72</v>
      </c>
      <c r="J114" s="385"/>
      <c r="K114" s="385"/>
      <c r="L114" s="386"/>
      <c r="M114" s="386"/>
      <c r="N114" s="386"/>
      <c r="O114" s="386"/>
      <c r="P114" s="386"/>
      <c r="Q114" s="386"/>
      <c r="R114" s="386"/>
      <c r="S114" s="386"/>
    </row>
    <row r="115" spans="1:21" s="356" customFormat="1" ht="20.100000000000001" customHeight="1">
      <c r="A115" s="397"/>
      <c r="B115" s="369" t="s">
        <v>17</v>
      </c>
      <c r="C115" s="370">
        <v>8.3821779027697101</v>
      </c>
      <c r="D115" s="370">
        <v>27.025728322289883</v>
      </c>
      <c r="E115" s="370">
        <v>42.489356754361204</v>
      </c>
      <c r="F115" s="370">
        <v>19.262544060819444</v>
      </c>
      <c r="G115" s="370">
        <v>2.8401929597598303</v>
      </c>
      <c r="H115" s="371">
        <v>11323</v>
      </c>
      <c r="I115" s="372" t="s">
        <v>18</v>
      </c>
      <c r="J115" s="385"/>
      <c r="K115" s="385"/>
      <c r="L115" s="386"/>
      <c r="M115" s="386"/>
      <c r="N115" s="386"/>
      <c r="O115" s="386"/>
      <c r="P115" s="386"/>
      <c r="Q115" s="386"/>
      <c r="R115" s="386"/>
      <c r="S115" s="386"/>
    </row>
    <row r="116" spans="1:21" s="356" customFormat="1" ht="20.100000000000001" customHeight="1">
      <c r="A116" s="397"/>
      <c r="B116" s="365" t="s">
        <v>15</v>
      </c>
      <c r="C116" s="366">
        <v>7.209771575938503</v>
      </c>
      <c r="D116" s="366">
        <v>26.140469049148628</v>
      </c>
      <c r="E116" s="366">
        <v>39.758457892783149</v>
      </c>
      <c r="F116" s="366">
        <v>23.264571702644563</v>
      </c>
      <c r="G116" s="366">
        <v>3.6267297794835716</v>
      </c>
      <c r="H116" s="367">
        <v>4449</v>
      </c>
      <c r="I116" s="368" t="s">
        <v>16</v>
      </c>
      <c r="J116" s="385"/>
      <c r="K116" s="385"/>
      <c r="L116" s="386"/>
      <c r="M116" s="386"/>
      <c r="N116" s="386"/>
      <c r="O116" s="386"/>
      <c r="P116" s="386"/>
      <c r="Q116" s="386"/>
      <c r="R116" s="386"/>
      <c r="S116" s="386"/>
    </row>
    <row r="117" spans="1:21" s="401" customFormat="1" ht="20.100000000000001" customHeight="1">
      <c r="B117" s="369" t="s">
        <v>13</v>
      </c>
      <c r="C117" s="370">
        <v>6.9239175814607101</v>
      </c>
      <c r="D117" s="370">
        <v>22.491983953702281</v>
      </c>
      <c r="E117" s="370">
        <v>46.929963784229855</v>
      </c>
      <c r="F117" s="370">
        <v>21.281870682614755</v>
      </c>
      <c r="G117" s="370">
        <v>2.3722639979867188</v>
      </c>
      <c r="H117" s="371">
        <v>11593</v>
      </c>
      <c r="I117" s="372" t="s">
        <v>14</v>
      </c>
      <c r="J117" s="402"/>
      <c r="K117" s="402"/>
      <c r="U117" s="403"/>
    </row>
    <row r="118" spans="1:21" s="356" customFormat="1" ht="20.100000000000001" customHeight="1">
      <c r="B118" s="365" t="s">
        <v>11</v>
      </c>
      <c r="C118" s="366">
        <v>7.668394413956972</v>
      </c>
      <c r="D118" s="366">
        <v>21.515261269125379</v>
      </c>
      <c r="E118" s="366">
        <v>43.98015592854977</v>
      </c>
      <c r="F118" s="366">
        <v>23.461009639143342</v>
      </c>
      <c r="G118" s="366">
        <v>3.3751787492229424</v>
      </c>
      <c r="H118" s="367">
        <v>10926</v>
      </c>
      <c r="I118" s="368" t="s">
        <v>12</v>
      </c>
      <c r="J118" s="385"/>
      <c r="K118" s="385"/>
    </row>
    <row r="119" spans="1:21" s="356" customFormat="1" ht="20.100000000000001" customHeight="1">
      <c r="B119" s="369" t="s">
        <v>9</v>
      </c>
      <c r="C119" s="370">
        <v>7.7064590619305875</v>
      </c>
      <c r="D119" s="370">
        <v>23.342380688554382</v>
      </c>
      <c r="E119" s="370">
        <v>41.924938958104541</v>
      </c>
      <c r="F119" s="370">
        <v>23.107221289078048</v>
      </c>
      <c r="G119" s="370">
        <v>3.9190000023322837</v>
      </c>
      <c r="H119" s="371">
        <v>4801</v>
      </c>
      <c r="I119" s="372" t="s">
        <v>10</v>
      </c>
      <c r="J119" s="385"/>
      <c r="K119" s="385"/>
    </row>
    <row r="120" spans="1:21" s="356" customFormat="1" ht="20.100000000000001" customHeight="1">
      <c r="B120" s="373" t="s">
        <v>6</v>
      </c>
      <c r="C120" s="374">
        <v>6.812212037281534</v>
      </c>
      <c r="D120" s="374">
        <v>21.750296981094007</v>
      </c>
      <c r="E120" s="374">
        <v>47.771152455202966</v>
      </c>
      <c r="F120" s="374">
        <v>21.098854203254522</v>
      </c>
      <c r="G120" s="374">
        <v>2.5674843231668651</v>
      </c>
      <c r="H120" s="375">
        <v>103254</v>
      </c>
      <c r="I120" s="376" t="s">
        <v>5</v>
      </c>
      <c r="J120" s="359"/>
      <c r="K120" s="359"/>
    </row>
    <row r="121" spans="1:21" s="356" customFormat="1" ht="20.100000000000001" customHeight="1" thickBot="1">
      <c r="B121" s="377" t="s">
        <v>8</v>
      </c>
      <c r="C121" s="378">
        <v>8.1706794192031076</v>
      </c>
      <c r="D121" s="378">
        <v>22.685359701108428</v>
      </c>
      <c r="E121" s="378">
        <v>41.51341165378755</v>
      </c>
      <c r="F121" s="378">
        <v>23.035306838404491</v>
      </c>
      <c r="G121" s="378">
        <v>4.59524238744845</v>
      </c>
      <c r="H121" s="379">
        <v>3289901</v>
      </c>
      <c r="I121" s="380" t="s">
        <v>186</v>
      </c>
      <c r="J121" s="359"/>
      <c r="K121" s="359"/>
    </row>
    <row r="122" spans="1:21" s="395" customFormat="1" ht="20.100000000000001" customHeight="1">
      <c r="B122" s="388"/>
      <c r="C122" s="389"/>
      <c r="D122" s="389"/>
      <c r="E122" s="389"/>
      <c r="F122" s="389"/>
      <c r="G122" s="389"/>
      <c r="H122" s="391"/>
      <c r="I122" s="392"/>
      <c r="J122" s="404"/>
      <c r="K122" s="404"/>
    </row>
    <row r="123" spans="1:21" s="356" customFormat="1" ht="51.75" customHeight="1">
      <c r="B123" s="542" t="s">
        <v>250</v>
      </c>
      <c r="C123" s="542"/>
      <c r="D123" s="542"/>
      <c r="E123" s="542"/>
      <c r="F123" s="542"/>
      <c r="G123" s="542"/>
      <c r="H123" s="542"/>
      <c r="I123" s="542"/>
      <c r="J123" s="359"/>
      <c r="K123" s="359"/>
    </row>
    <row r="124" spans="1:21" s="356" customFormat="1" ht="24.95" customHeight="1">
      <c r="B124" s="528" t="s">
        <v>258</v>
      </c>
      <c r="C124" s="529"/>
      <c r="D124" s="529"/>
      <c r="E124" s="529"/>
      <c r="F124" s="529"/>
      <c r="G124" s="529"/>
      <c r="H124" s="529"/>
      <c r="I124" s="530"/>
      <c r="J124" s="359"/>
      <c r="K124" s="359"/>
    </row>
    <row r="125" spans="1:21" s="356" customFormat="1" ht="48.75" customHeight="1">
      <c r="B125" s="536" t="s">
        <v>176</v>
      </c>
      <c r="C125" s="595" t="s">
        <v>252</v>
      </c>
      <c r="D125" s="596"/>
      <c r="E125" s="596"/>
      <c r="F125" s="596"/>
      <c r="G125" s="597"/>
      <c r="H125" s="588" t="s">
        <v>242</v>
      </c>
      <c r="I125" s="609" t="s">
        <v>0</v>
      </c>
      <c r="J125" s="359"/>
      <c r="K125" s="359"/>
    </row>
    <row r="126" spans="1:21" s="356" customFormat="1" ht="78" customHeight="1">
      <c r="B126" s="537"/>
      <c r="C126" s="169" t="s">
        <v>253</v>
      </c>
      <c r="D126" s="169" t="s">
        <v>254</v>
      </c>
      <c r="E126" s="169" t="s">
        <v>255</v>
      </c>
      <c r="F126" s="169" t="s">
        <v>256</v>
      </c>
      <c r="G126" s="169" t="s">
        <v>257</v>
      </c>
      <c r="H126" s="589"/>
      <c r="I126" s="548"/>
      <c r="J126" s="359"/>
      <c r="K126" s="359"/>
    </row>
    <row r="127" spans="1:21" s="356" customFormat="1" ht="20.100000000000001" customHeight="1" thickBot="1">
      <c r="B127" s="405" t="s">
        <v>100</v>
      </c>
      <c r="C127" s="406">
        <v>9.7959183005347175</v>
      </c>
      <c r="D127" s="406">
        <v>27.559806304664747</v>
      </c>
      <c r="E127" s="406">
        <v>44.728089601835784</v>
      </c>
      <c r="F127" s="406">
        <v>15.419666895242637</v>
      </c>
      <c r="G127" s="406">
        <v>2.4965188977215504</v>
      </c>
      <c r="H127" s="407">
        <v>17682</v>
      </c>
      <c r="I127" s="408" t="s">
        <v>22</v>
      </c>
      <c r="J127" s="359"/>
      <c r="K127" s="359"/>
    </row>
    <row r="128" spans="1:21" s="356" customFormat="1" ht="20.100000000000001" customHeight="1" thickBot="1">
      <c r="B128" s="409" t="s">
        <v>20</v>
      </c>
      <c r="C128" s="410">
        <v>3.1528466832492636</v>
      </c>
      <c r="D128" s="410">
        <v>14.467659092297582</v>
      </c>
      <c r="E128" s="410">
        <v>54.106132196437564</v>
      </c>
      <c r="F128" s="410">
        <v>26.127561026585948</v>
      </c>
      <c r="G128" s="410">
        <v>2.1458010014288296</v>
      </c>
      <c r="H128" s="411">
        <v>22666</v>
      </c>
      <c r="I128" s="412" t="s">
        <v>21</v>
      </c>
      <c r="J128" s="359"/>
      <c r="K128" s="359"/>
    </row>
    <row r="129" spans="2:19" s="356" customFormat="1" ht="20.100000000000001" customHeight="1" thickBot="1">
      <c r="B129" s="405" t="s">
        <v>19</v>
      </c>
      <c r="C129" s="406">
        <v>6.9459381756832705</v>
      </c>
      <c r="D129" s="406">
        <v>19.747096282948327</v>
      </c>
      <c r="E129" s="406">
        <v>52.598808787329141</v>
      </c>
      <c r="F129" s="406">
        <v>18.721050526126827</v>
      </c>
      <c r="G129" s="406">
        <v>1.9871062279106333</v>
      </c>
      <c r="H129" s="407">
        <v>16323</v>
      </c>
      <c r="I129" s="408" t="s">
        <v>72</v>
      </c>
      <c r="J129" s="359"/>
      <c r="K129" s="359"/>
    </row>
    <row r="130" spans="2:19" s="356" customFormat="1" ht="20.100000000000001" customHeight="1" thickBot="1">
      <c r="B130" s="409" t="s">
        <v>17</v>
      </c>
      <c r="C130" s="410">
        <v>9.9086638813389403</v>
      </c>
      <c r="D130" s="410">
        <v>27.827457031191798</v>
      </c>
      <c r="E130" s="410">
        <v>44.301156707887721</v>
      </c>
      <c r="F130" s="410">
        <v>16.003061408852563</v>
      </c>
      <c r="G130" s="410">
        <v>1.9596609707282311</v>
      </c>
      <c r="H130" s="411">
        <v>5349</v>
      </c>
      <c r="I130" s="412" t="s">
        <v>18</v>
      </c>
      <c r="J130" s="359"/>
      <c r="K130" s="359"/>
    </row>
    <row r="131" spans="2:19" s="356" customFormat="1" ht="20.100000000000001" customHeight="1" thickBot="1">
      <c r="B131" s="405" t="s">
        <v>15</v>
      </c>
      <c r="C131" s="406">
        <v>7.0488006867491526</v>
      </c>
      <c r="D131" s="406">
        <v>23.789046202143066</v>
      </c>
      <c r="E131" s="406">
        <v>42.056594888529645</v>
      </c>
      <c r="F131" s="406">
        <v>23.918672935182641</v>
      </c>
      <c r="G131" s="406">
        <v>3.1868852873965086</v>
      </c>
      <c r="H131" s="407">
        <v>1760</v>
      </c>
      <c r="I131" s="408" t="s">
        <v>16</v>
      </c>
      <c r="J131" s="359"/>
      <c r="K131" s="359"/>
    </row>
    <row r="132" spans="2:19" s="401" customFormat="1" ht="20.100000000000001" customHeight="1" thickBot="1">
      <c r="B132" s="409" t="s">
        <v>13</v>
      </c>
      <c r="C132" s="410">
        <v>6.575098518535011</v>
      </c>
      <c r="D132" s="410">
        <v>20.852728989924646</v>
      </c>
      <c r="E132" s="410">
        <v>50.022581076310033</v>
      </c>
      <c r="F132" s="410">
        <v>20.695174584633364</v>
      </c>
      <c r="G132" s="410">
        <v>1.8544168305969444</v>
      </c>
      <c r="H132" s="411">
        <v>7275</v>
      </c>
      <c r="I132" s="412" t="s">
        <v>14</v>
      </c>
      <c r="J132" s="402"/>
      <c r="K132" s="402"/>
      <c r="L132" s="403"/>
      <c r="M132" s="403"/>
      <c r="N132" s="403"/>
      <c r="O132" s="403"/>
      <c r="P132" s="403"/>
      <c r="Q132" s="403"/>
      <c r="R132" s="403"/>
      <c r="S132" s="403"/>
    </row>
    <row r="133" spans="2:19" s="356" customFormat="1" ht="20.100000000000001" customHeight="1" thickBot="1">
      <c r="B133" s="405" t="s">
        <v>11</v>
      </c>
      <c r="C133" s="406">
        <v>8.3530508828876364</v>
      </c>
      <c r="D133" s="406">
        <v>21.71035551101642</v>
      </c>
      <c r="E133" s="406">
        <v>45.054645282042969</v>
      </c>
      <c r="F133" s="406">
        <v>22.884606802555744</v>
      </c>
      <c r="G133" s="406">
        <v>1.9973415214981198</v>
      </c>
      <c r="H133" s="407">
        <v>7097</v>
      </c>
      <c r="I133" s="408" t="s">
        <v>12</v>
      </c>
      <c r="J133" s="385"/>
      <c r="K133" s="385"/>
      <c r="L133" s="386"/>
      <c r="M133" s="386"/>
      <c r="N133" s="386"/>
      <c r="O133" s="386"/>
      <c r="P133" s="386"/>
      <c r="Q133" s="386"/>
      <c r="R133" s="386"/>
      <c r="S133" s="386"/>
    </row>
    <row r="134" spans="2:19" s="356" customFormat="1" ht="20.100000000000001" customHeight="1" thickBot="1">
      <c r="B134" s="409" t="s">
        <v>9</v>
      </c>
      <c r="C134" s="410">
        <v>8.4027833204538709</v>
      </c>
      <c r="D134" s="410">
        <v>24.880138174781216</v>
      </c>
      <c r="E134" s="410">
        <v>43.228821822513851</v>
      </c>
      <c r="F134" s="410">
        <v>20.995087008250721</v>
      </c>
      <c r="G134" s="410">
        <v>2.493169673999811</v>
      </c>
      <c r="H134" s="411">
        <v>1784</v>
      </c>
      <c r="I134" s="412" t="s">
        <v>10</v>
      </c>
      <c r="J134" s="385"/>
      <c r="K134" s="385"/>
      <c r="L134" s="386"/>
      <c r="M134" s="386"/>
      <c r="N134" s="386"/>
      <c r="O134" s="386"/>
      <c r="P134" s="386"/>
      <c r="Q134" s="386"/>
      <c r="R134" s="386"/>
      <c r="S134" s="386"/>
    </row>
    <row r="135" spans="2:19" s="356" customFormat="1" ht="20.100000000000001" customHeight="1" thickBot="1">
      <c r="B135" s="413" t="s">
        <v>6</v>
      </c>
      <c r="C135" s="414">
        <v>6.8250317847542483</v>
      </c>
      <c r="D135" s="414">
        <v>20.997476238922726</v>
      </c>
      <c r="E135" s="414">
        <v>49.3844555119381</v>
      </c>
      <c r="F135" s="414">
        <v>20.623542342046523</v>
      </c>
      <c r="G135" s="414">
        <v>2.1694941223405197</v>
      </c>
      <c r="H135" s="415">
        <v>79936</v>
      </c>
      <c r="I135" s="416" t="s">
        <v>5</v>
      </c>
      <c r="J135" s="385"/>
      <c r="K135" s="385"/>
      <c r="L135" s="386"/>
      <c r="M135" s="386"/>
      <c r="N135" s="386"/>
      <c r="O135" s="386"/>
      <c r="P135" s="386"/>
      <c r="Q135" s="386"/>
      <c r="R135" s="386"/>
      <c r="S135" s="386"/>
    </row>
    <row r="136" spans="2:19" s="356" customFormat="1" ht="20.100000000000001" customHeight="1" thickBot="1">
      <c r="B136" s="417" t="s">
        <v>8</v>
      </c>
      <c r="C136" s="418">
        <v>8.7318219729643722</v>
      </c>
      <c r="D136" s="418">
        <v>24.057016665077796</v>
      </c>
      <c r="E136" s="418">
        <v>43.290602887907717</v>
      </c>
      <c r="F136" s="418">
        <v>20.701566089706866</v>
      </c>
      <c r="G136" s="418">
        <v>3.2189923843187427</v>
      </c>
      <c r="H136" s="419">
        <v>2339845</v>
      </c>
      <c r="I136" s="420" t="s">
        <v>186</v>
      </c>
      <c r="J136" s="385"/>
      <c r="K136" s="385"/>
      <c r="L136" s="386"/>
      <c r="M136" s="386"/>
      <c r="N136" s="386"/>
      <c r="O136" s="386"/>
      <c r="P136" s="386"/>
      <c r="Q136" s="386"/>
      <c r="R136" s="386"/>
      <c r="S136" s="386"/>
    </row>
    <row r="137" spans="2:19" s="395" customFormat="1" ht="20.100000000000001" customHeight="1">
      <c r="B137" s="388"/>
      <c r="C137" s="389"/>
      <c r="D137" s="389"/>
      <c r="E137" s="389"/>
      <c r="F137" s="389"/>
      <c r="G137" s="389"/>
      <c r="H137" s="391"/>
      <c r="I137" s="392"/>
      <c r="J137" s="393"/>
      <c r="K137" s="393"/>
      <c r="L137" s="394"/>
      <c r="M137" s="394"/>
      <c r="N137" s="394"/>
      <c r="O137" s="394"/>
      <c r="P137" s="394"/>
      <c r="Q137" s="394"/>
      <c r="R137" s="394"/>
      <c r="S137" s="394"/>
    </row>
    <row r="138" spans="2:19" s="395" customFormat="1" ht="20.100000000000001" customHeight="1">
      <c r="B138" s="388"/>
      <c r="C138" s="389"/>
      <c r="D138" s="389"/>
      <c r="E138" s="389"/>
      <c r="F138" s="389"/>
      <c r="G138" s="389"/>
      <c r="H138" s="391"/>
      <c r="I138" s="392"/>
      <c r="J138" s="393"/>
      <c r="K138" s="393"/>
      <c r="L138" s="394"/>
      <c r="M138" s="394"/>
      <c r="N138" s="394"/>
      <c r="O138" s="394"/>
      <c r="P138" s="394"/>
      <c r="Q138" s="394"/>
      <c r="R138" s="394"/>
      <c r="S138" s="394"/>
    </row>
    <row r="139" spans="2:19" s="395" customFormat="1" ht="20.100000000000001" customHeight="1">
      <c r="B139" s="388"/>
      <c r="C139" s="389"/>
      <c r="D139" s="389"/>
      <c r="E139" s="389"/>
      <c r="F139" s="389"/>
      <c r="G139" s="389"/>
      <c r="H139" s="391"/>
      <c r="I139" s="392"/>
      <c r="J139" s="393"/>
      <c r="K139" s="393"/>
      <c r="L139" s="394"/>
      <c r="M139" s="394"/>
      <c r="N139" s="394"/>
      <c r="O139" s="394"/>
      <c r="P139" s="394"/>
      <c r="Q139" s="394"/>
      <c r="R139" s="394"/>
      <c r="S139" s="394"/>
    </row>
    <row r="140" spans="2:19" s="395" customFormat="1" ht="20.100000000000001" customHeight="1">
      <c r="B140" s="388"/>
      <c r="C140" s="389"/>
      <c r="D140" s="389"/>
      <c r="E140" s="389"/>
      <c r="F140" s="389"/>
      <c r="G140" s="389"/>
      <c r="H140" s="391"/>
      <c r="I140" s="392"/>
      <c r="J140" s="393"/>
      <c r="K140" s="393"/>
      <c r="L140" s="394"/>
      <c r="M140" s="394"/>
      <c r="N140" s="394"/>
      <c r="O140" s="394"/>
      <c r="P140" s="394"/>
      <c r="Q140" s="394"/>
      <c r="R140" s="394"/>
      <c r="S140" s="394"/>
    </row>
    <row r="141" spans="2:19" s="356" customFormat="1" ht="58.5" customHeight="1">
      <c r="B141" s="542" t="s">
        <v>250</v>
      </c>
      <c r="C141" s="542"/>
      <c r="D141" s="542"/>
      <c r="E141" s="542"/>
      <c r="F141" s="542"/>
      <c r="G141" s="542"/>
      <c r="H141" s="542"/>
      <c r="I141" s="542"/>
      <c r="J141" s="385"/>
      <c r="K141" s="385"/>
      <c r="L141" s="386"/>
      <c r="M141" s="386"/>
      <c r="N141" s="386"/>
      <c r="O141" s="386"/>
      <c r="P141" s="386"/>
      <c r="Q141" s="386"/>
      <c r="R141" s="386"/>
      <c r="S141" s="386"/>
    </row>
    <row r="142" spans="2:19" s="356" customFormat="1" ht="24.95" customHeight="1">
      <c r="B142" s="528" t="s">
        <v>259</v>
      </c>
      <c r="C142" s="529"/>
      <c r="D142" s="529"/>
      <c r="E142" s="529"/>
      <c r="F142" s="529"/>
      <c r="G142" s="529"/>
      <c r="H142" s="529"/>
      <c r="I142" s="530"/>
      <c r="J142" s="385"/>
      <c r="K142" s="385"/>
      <c r="L142" s="386"/>
      <c r="M142" s="386"/>
      <c r="N142" s="386"/>
      <c r="O142" s="386"/>
      <c r="P142" s="386"/>
      <c r="Q142" s="386"/>
      <c r="R142" s="386"/>
      <c r="S142" s="386"/>
    </row>
    <row r="143" spans="2:19" s="356" customFormat="1" ht="53.25" customHeight="1">
      <c r="B143" s="536" t="s">
        <v>176</v>
      </c>
      <c r="C143" s="595" t="s">
        <v>252</v>
      </c>
      <c r="D143" s="596"/>
      <c r="E143" s="596"/>
      <c r="F143" s="596"/>
      <c r="G143" s="597"/>
      <c r="H143" s="588" t="s">
        <v>242</v>
      </c>
      <c r="I143" s="609" t="s">
        <v>0</v>
      </c>
      <c r="J143" s="385"/>
      <c r="K143" s="385"/>
      <c r="L143" s="386"/>
      <c r="M143" s="386"/>
      <c r="N143" s="386"/>
      <c r="O143" s="386"/>
      <c r="P143" s="386"/>
      <c r="Q143" s="386"/>
      <c r="R143" s="386"/>
      <c r="S143" s="386"/>
    </row>
    <row r="144" spans="2:19" s="356" customFormat="1" ht="72.75" customHeight="1">
      <c r="B144" s="537"/>
      <c r="C144" s="169" t="s">
        <v>253</v>
      </c>
      <c r="D144" s="169" t="s">
        <v>254</v>
      </c>
      <c r="E144" s="169" t="s">
        <v>255</v>
      </c>
      <c r="F144" s="169" t="s">
        <v>256</v>
      </c>
      <c r="G144" s="169" t="s">
        <v>257</v>
      </c>
      <c r="H144" s="589"/>
      <c r="I144" s="548"/>
      <c r="J144" s="385"/>
      <c r="K144" s="385"/>
      <c r="L144" s="386"/>
      <c r="M144" s="386"/>
      <c r="N144" s="386"/>
      <c r="O144" s="386"/>
      <c r="P144" s="386"/>
      <c r="Q144" s="386"/>
      <c r="R144" s="386"/>
      <c r="S144" s="386"/>
    </row>
    <row r="145" spans="2:19" s="356" customFormat="1" ht="20.100000000000001" customHeight="1" thickBot="1">
      <c r="B145" s="405" t="s">
        <v>100</v>
      </c>
      <c r="C145" s="421" t="s">
        <v>83</v>
      </c>
      <c r="D145" s="421" t="s">
        <v>83</v>
      </c>
      <c r="E145" s="421" t="s">
        <v>83</v>
      </c>
      <c r="F145" s="421" t="s">
        <v>83</v>
      </c>
      <c r="G145" s="421" t="s">
        <v>83</v>
      </c>
      <c r="H145" s="421" t="s">
        <v>83</v>
      </c>
      <c r="I145" s="408" t="s">
        <v>22</v>
      </c>
      <c r="J145" s="385"/>
      <c r="K145" s="385"/>
      <c r="L145" s="386"/>
      <c r="M145" s="386"/>
      <c r="N145" s="386"/>
      <c r="O145" s="386"/>
      <c r="P145" s="386"/>
      <c r="Q145" s="386"/>
      <c r="R145" s="386"/>
      <c r="S145" s="386"/>
    </row>
    <row r="146" spans="2:19" s="356" customFormat="1" ht="20.100000000000001" customHeight="1">
      <c r="B146" s="369" t="s">
        <v>20</v>
      </c>
      <c r="C146" s="370">
        <v>3.5215083358698074</v>
      </c>
      <c r="D146" s="370">
        <v>14.344742843104477</v>
      </c>
      <c r="E146" s="370">
        <v>53.415753881627161</v>
      </c>
      <c r="F146" s="370">
        <v>23.675102760853509</v>
      </c>
      <c r="G146" s="370">
        <v>5.0428921785447631</v>
      </c>
      <c r="H146" s="371">
        <v>399</v>
      </c>
      <c r="I146" s="372" t="s">
        <v>21</v>
      </c>
      <c r="J146" s="385"/>
      <c r="K146" s="385"/>
      <c r="L146" s="386"/>
      <c r="M146" s="386"/>
      <c r="N146" s="386"/>
      <c r="O146" s="386"/>
      <c r="P146" s="386"/>
      <c r="Q146" s="386"/>
      <c r="R146" s="386"/>
      <c r="S146" s="386"/>
    </row>
    <row r="147" spans="2:19" s="356" customFormat="1" ht="20.100000000000001" customHeight="1">
      <c r="B147" s="365" t="s">
        <v>19</v>
      </c>
      <c r="C147" s="366">
        <v>5.139205283854599</v>
      </c>
      <c r="D147" s="366">
        <v>23.386141823827845</v>
      </c>
      <c r="E147" s="366">
        <v>49.019214040336131</v>
      </c>
      <c r="F147" s="366">
        <v>20.389979442927423</v>
      </c>
      <c r="G147" s="366">
        <v>2.0654594090546787</v>
      </c>
      <c r="H147" s="367">
        <v>3092</v>
      </c>
      <c r="I147" s="368" t="s">
        <v>72</v>
      </c>
      <c r="J147" s="385"/>
      <c r="K147" s="385"/>
      <c r="L147" s="386"/>
      <c r="M147" s="386"/>
      <c r="N147" s="386"/>
      <c r="O147" s="386"/>
      <c r="P147" s="386"/>
      <c r="Q147" s="386"/>
      <c r="R147" s="386"/>
      <c r="S147" s="386"/>
    </row>
    <row r="148" spans="2:19" s="356" customFormat="1" ht="20.100000000000001" customHeight="1">
      <c r="B148" s="369" t="s">
        <v>17</v>
      </c>
      <c r="C148" s="370">
        <v>7.0153929179410408</v>
      </c>
      <c r="D148" s="370">
        <v>26.30787648701768</v>
      </c>
      <c r="E148" s="370">
        <v>40.867107348367846</v>
      </c>
      <c r="F148" s="370">
        <v>22.181019572264447</v>
      </c>
      <c r="G148" s="370">
        <v>3.6286036744117176</v>
      </c>
      <c r="H148" s="371">
        <v>5974</v>
      </c>
      <c r="I148" s="372" t="s">
        <v>18</v>
      </c>
      <c r="J148" s="385"/>
      <c r="K148" s="385"/>
      <c r="L148" s="386"/>
      <c r="M148" s="386"/>
      <c r="N148" s="386"/>
      <c r="O148" s="386"/>
      <c r="P148" s="386"/>
      <c r="Q148" s="386"/>
      <c r="R148" s="386"/>
      <c r="S148" s="386"/>
    </row>
    <row r="149" spans="2:19" s="356" customFormat="1" ht="20.100000000000001" customHeight="1">
      <c r="B149" s="365" t="s">
        <v>15</v>
      </c>
      <c r="C149" s="366">
        <v>7.3151299861183459</v>
      </c>
      <c r="D149" s="366">
        <v>27.679518588282647</v>
      </c>
      <c r="E149" s="366">
        <v>38.254284924203283</v>
      </c>
      <c r="F149" s="366">
        <v>22.8364504050374</v>
      </c>
      <c r="G149" s="366">
        <v>3.9146160963572831</v>
      </c>
      <c r="H149" s="367">
        <v>2689</v>
      </c>
      <c r="I149" s="368" t="s">
        <v>16</v>
      </c>
      <c r="J149" s="385"/>
      <c r="K149" s="385"/>
      <c r="L149" s="386"/>
      <c r="M149" s="386"/>
      <c r="N149" s="386"/>
      <c r="O149" s="386"/>
      <c r="P149" s="386"/>
      <c r="Q149" s="386"/>
      <c r="R149" s="386"/>
      <c r="S149" s="386"/>
    </row>
    <row r="150" spans="2:19" s="401" customFormat="1" ht="20.100000000000001" customHeight="1">
      <c r="B150" s="369" t="s">
        <v>13</v>
      </c>
      <c r="C150" s="370">
        <v>7.511610652972653</v>
      </c>
      <c r="D150" s="370">
        <v>25.253813472344262</v>
      </c>
      <c r="E150" s="370">
        <v>41.719498105707736</v>
      </c>
      <c r="F150" s="370">
        <v>22.270340833802408</v>
      </c>
      <c r="G150" s="370">
        <v>3.2447369351710575</v>
      </c>
      <c r="H150" s="371">
        <v>4318</v>
      </c>
      <c r="I150" s="372" t="s">
        <v>14</v>
      </c>
      <c r="J150" s="402"/>
      <c r="K150" s="402"/>
      <c r="L150" s="403"/>
      <c r="M150" s="403"/>
      <c r="N150" s="403"/>
      <c r="O150" s="403"/>
      <c r="P150" s="403"/>
      <c r="Q150" s="403"/>
      <c r="R150" s="403"/>
      <c r="S150" s="403"/>
    </row>
    <row r="151" spans="2:19" s="356" customFormat="1" ht="20.100000000000001" customHeight="1">
      <c r="B151" s="365" t="s">
        <v>11</v>
      </c>
      <c r="C151" s="366">
        <v>6.3993928574150152</v>
      </c>
      <c r="D151" s="366">
        <v>21.15365671579622</v>
      </c>
      <c r="E151" s="366">
        <v>41.988604363721201</v>
      </c>
      <c r="F151" s="366">
        <v>24.529364544149015</v>
      </c>
      <c r="G151" s="366">
        <v>5.9289815189183077</v>
      </c>
      <c r="H151" s="367">
        <v>3829</v>
      </c>
      <c r="I151" s="368" t="s">
        <v>12</v>
      </c>
      <c r="J151" s="385"/>
      <c r="K151" s="385"/>
      <c r="L151" s="386"/>
      <c r="M151" s="386"/>
      <c r="N151" s="386"/>
      <c r="O151" s="386"/>
      <c r="P151" s="386"/>
      <c r="Q151" s="386"/>
      <c r="R151" s="386"/>
      <c r="S151" s="386"/>
    </row>
    <row r="152" spans="2:19" s="356" customFormat="1" ht="20.100000000000001" customHeight="1">
      <c r="B152" s="369" t="s">
        <v>9</v>
      </c>
      <c r="C152" s="370">
        <v>7.2947114725353419</v>
      </c>
      <c r="D152" s="370">
        <v>22.433080272436264</v>
      </c>
      <c r="E152" s="370">
        <v>41.153932319023809</v>
      </c>
      <c r="F152" s="370">
        <v>24.356159823050898</v>
      </c>
      <c r="G152" s="370">
        <v>4.7621161129538123</v>
      </c>
      <c r="H152" s="371">
        <v>3017</v>
      </c>
      <c r="I152" s="372" t="s">
        <v>10</v>
      </c>
      <c r="J152" s="385"/>
      <c r="K152" s="385"/>
      <c r="L152" s="386"/>
      <c r="M152" s="386"/>
      <c r="N152" s="386"/>
      <c r="O152" s="386"/>
      <c r="P152" s="386"/>
      <c r="Q152" s="386"/>
      <c r="R152" s="386"/>
      <c r="S152" s="386"/>
    </row>
    <row r="153" spans="2:19" s="356" customFormat="1" ht="20.100000000000001" customHeight="1">
      <c r="B153" s="373" t="s">
        <v>6</v>
      </c>
      <c r="C153" s="374">
        <v>6.7682649005642306</v>
      </c>
      <c r="D153" s="374">
        <v>24.331027697542989</v>
      </c>
      <c r="E153" s="374">
        <v>42.240618398123111</v>
      </c>
      <c r="F153" s="374">
        <v>22.728261911356419</v>
      </c>
      <c r="G153" s="374">
        <v>3.9318270924120253</v>
      </c>
      <c r="H153" s="375">
        <v>23318</v>
      </c>
      <c r="I153" s="376" t="s">
        <v>5</v>
      </c>
      <c r="J153" s="385"/>
      <c r="K153" s="385"/>
      <c r="L153" s="386"/>
      <c r="M153" s="386"/>
      <c r="N153" s="386"/>
      <c r="O153" s="386"/>
      <c r="P153" s="386"/>
      <c r="Q153" s="386"/>
      <c r="R153" s="386"/>
      <c r="S153" s="386"/>
    </row>
    <row r="154" spans="2:19" s="356" customFormat="1" ht="20.100000000000001" customHeight="1" thickBot="1">
      <c r="B154" s="377" t="s">
        <v>8</v>
      </c>
      <c r="C154" s="378">
        <v>6.7886697285137894</v>
      </c>
      <c r="D154" s="378">
        <v>19.307174953227825</v>
      </c>
      <c r="E154" s="378">
        <v>37.136457007785914</v>
      </c>
      <c r="F154" s="378">
        <v>28.782959210647984</v>
      </c>
      <c r="G154" s="378">
        <v>7.984739099830362</v>
      </c>
      <c r="H154" s="379">
        <v>950056</v>
      </c>
      <c r="I154" s="380" t="s">
        <v>186</v>
      </c>
      <c r="J154" s="385"/>
      <c r="K154" s="385"/>
      <c r="L154" s="386"/>
      <c r="M154" s="386"/>
      <c r="N154" s="386"/>
      <c r="O154" s="386"/>
      <c r="P154" s="386"/>
      <c r="Q154" s="386"/>
      <c r="R154" s="386"/>
      <c r="S154" s="386"/>
    </row>
    <row r="155" spans="2:19" s="356" customFormat="1" ht="24.95" customHeight="1">
      <c r="B155" s="397"/>
      <c r="J155" s="385"/>
      <c r="K155" s="385"/>
      <c r="L155" s="386"/>
      <c r="M155" s="386"/>
      <c r="N155" s="386"/>
      <c r="O155" s="386"/>
      <c r="P155" s="386"/>
      <c r="Q155" s="386"/>
      <c r="R155" s="386"/>
      <c r="S155" s="386"/>
    </row>
    <row r="156" spans="2:19" s="356" customFormat="1" ht="24.95" customHeight="1">
      <c r="I156" s="399"/>
      <c r="J156" s="385"/>
      <c r="K156" s="385"/>
      <c r="L156" s="386"/>
      <c r="M156" s="386"/>
      <c r="N156" s="386"/>
      <c r="O156" s="386"/>
      <c r="P156" s="386"/>
      <c r="Q156" s="386"/>
      <c r="R156" s="386"/>
      <c r="S156" s="386"/>
    </row>
    <row r="157" spans="2:19" s="356" customFormat="1" ht="24.95" customHeight="1">
      <c r="I157" s="399"/>
      <c r="J157" s="385"/>
      <c r="K157" s="385"/>
      <c r="L157" s="386"/>
      <c r="M157" s="386"/>
      <c r="N157" s="386"/>
      <c r="O157" s="386"/>
      <c r="P157" s="386"/>
      <c r="Q157" s="386"/>
      <c r="R157" s="386"/>
      <c r="S157" s="386"/>
    </row>
    <row r="158" spans="2:19" s="356" customFormat="1" ht="24.95" customHeight="1">
      <c r="I158" s="399"/>
      <c r="J158" s="385"/>
      <c r="K158" s="385"/>
      <c r="L158" s="386"/>
      <c r="M158" s="386"/>
      <c r="N158" s="386"/>
      <c r="O158" s="386"/>
      <c r="P158" s="386"/>
      <c r="Q158" s="386"/>
      <c r="R158" s="386"/>
      <c r="S158" s="386"/>
    </row>
    <row r="159" spans="2:19" s="356" customFormat="1" ht="24.95" customHeight="1">
      <c r="I159" s="399"/>
      <c r="J159" s="385"/>
      <c r="K159" s="385"/>
      <c r="L159" s="386"/>
      <c r="M159" s="386"/>
      <c r="N159" s="386"/>
      <c r="O159" s="386"/>
      <c r="P159" s="386"/>
      <c r="Q159" s="386"/>
      <c r="R159" s="386"/>
      <c r="S159" s="386"/>
    </row>
    <row r="160" spans="2:19" s="356" customFormat="1" ht="24.95" customHeight="1">
      <c r="I160" s="399"/>
      <c r="J160" s="385"/>
      <c r="K160" s="385"/>
      <c r="L160" s="386"/>
      <c r="M160" s="386"/>
      <c r="N160" s="386"/>
      <c r="O160" s="386"/>
      <c r="P160" s="386"/>
      <c r="Q160" s="386"/>
      <c r="R160" s="386"/>
      <c r="S160" s="386"/>
    </row>
    <row r="161" spans="1:19" s="356" customFormat="1" ht="24.95" customHeight="1">
      <c r="I161" s="399"/>
      <c r="J161" s="385"/>
      <c r="K161" s="385"/>
      <c r="L161" s="386"/>
      <c r="M161" s="386"/>
      <c r="N161" s="386"/>
      <c r="O161" s="386"/>
      <c r="P161" s="386"/>
      <c r="Q161" s="386"/>
      <c r="R161" s="386"/>
      <c r="S161" s="386"/>
    </row>
    <row r="162" spans="1:19" s="356" customFormat="1" ht="24.95" customHeight="1">
      <c r="I162" s="399"/>
      <c r="J162" s="385"/>
      <c r="K162" s="385"/>
      <c r="L162" s="386"/>
      <c r="M162" s="386"/>
      <c r="N162" s="386"/>
      <c r="O162" s="386"/>
      <c r="P162" s="386"/>
      <c r="Q162" s="386"/>
      <c r="R162" s="386"/>
      <c r="S162" s="386"/>
    </row>
    <row r="163" spans="1:19" s="356" customFormat="1">
      <c r="I163" s="399"/>
      <c r="J163" s="385"/>
      <c r="K163" s="385"/>
      <c r="L163" s="386"/>
      <c r="M163" s="386"/>
      <c r="N163" s="386"/>
      <c r="O163" s="386"/>
      <c r="P163" s="386"/>
      <c r="Q163" s="386"/>
      <c r="R163" s="386"/>
      <c r="S163" s="386"/>
    </row>
    <row r="164" spans="1:19" s="356" customFormat="1">
      <c r="A164" s="397"/>
      <c r="I164" s="399"/>
      <c r="J164" s="385"/>
      <c r="K164" s="385"/>
      <c r="L164" s="386"/>
      <c r="M164" s="386"/>
      <c r="N164" s="386"/>
      <c r="O164" s="386"/>
      <c r="P164" s="386"/>
      <c r="Q164" s="386"/>
      <c r="R164" s="386"/>
      <c r="S164" s="386"/>
    </row>
    <row r="165" spans="1:19" s="356" customFormat="1">
      <c r="A165" s="397"/>
      <c r="B165" s="400"/>
      <c r="C165" s="400"/>
      <c r="D165" s="400"/>
      <c r="E165" s="400"/>
      <c r="F165" s="400"/>
      <c r="G165" s="400"/>
      <c r="H165" s="399"/>
      <c r="I165" s="399"/>
      <c r="J165" s="385"/>
      <c r="K165" s="385"/>
      <c r="L165" s="386"/>
      <c r="M165" s="386"/>
      <c r="N165" s="386"/>
      <c r="O165" s="386"/>
      <c r="P165" s="386"/>
      <c r="Q165" s="386"/>
      <c r="R165" s="386"/>
      <c r="S165" s="386"/>
    </row>
    <row r="166" spans="1:19" s="356" customFormat="1">
      <c r="A166" s="397"/>
      <c r="B166" s="400"/>
      <c r="C166" s="400"/>
      <c r="D166" s="400"/>
      <c r="E166" s="400"/>
      <c r="F166" s="400"/>
      <c r="G166" s="400"/>
      <c r="H166" s="399"/>
      <c r="I166" s="399"/>
      <c r="J166" s="385"/>
      <c r="K166" s="385"/>
      <c r="L166" s="386"/>
      <c r="M166" s="386"/>
      <c r="N166" s="386"/>
      <c r="O166" s="386"/>
      <c r="P166" s="386"/>
      <c r="Q166" s="386"/>
      <c r="R166" s="386"/>
      <c r="S166" s="386"/>
    </row>
    <row r="167" spans="1:19" s="356" customFormat="1">
      <c r="A167" s="397"/>
      <c r="B167" s="400"/>
      <c r="C167" s="400"/>
      <c r="D167" s="400"/>
      <c r="E167" s="400"/>
      <c r="F167" s="400"/>
      <c r="G167" s="400"/>
      <c r="H167" s="399"/>
      <c r="I167" s="399"/>
      <c r="J167" s="385"/>
      <c r="K167" s="385"/>
      <c r="L167" s="386"/>
      <c r="M167" s="386"/>
      <c r="N167" s="386"/>
      <c r="O167" s="386"/>
      <c r="P167" s="386"/>
      <c r="Q167" s="386"/>
      <c r="R167" s="386"/>
      <c r="S167" s="386"/>
    </row>
    <row r="168" spans="1:19" s="356" customFormat="1">
      <c r="A168" s="397"/>
      <c r="B168" s="400"/>
      <c r="C168" s="400"/>
      <c r="D168" s="400"/>
      <c r="E168" s="400"/>
      <c r="F168" s="400"/>
      <c r="G168" s="400"/>
      <c r="H168" s="399"/>
      <c r="I168" s="399"/>
      <c r="J168" s="385"/>
      <c r="K168" s="385"/>
      <c r="L168" s="386"/>
      <c r="M168" s="386"/>
      <c r="N168" s="386"/>
      <c r="O168" s="386"/>
      <c r="P168" s="386"/>
      <c r="Q168" s="386"/>
      <c r="R168" s="386"/>
      <c r="S168" s="386"/>
    </row>
    <row r="169" spans="1:19" s="356" customFormat="1">
      <c r="A169" s="397"/>
      <c r="B169" s="400"/>
      <c r="C169" s="400"/>
      <c r="D169" s="400"/>
      <c r="E169" s="400"/>
      <c r="F169" s="400"/>
      <c r="G169" s="400"/>
      <c r="H169" s="399"/>
      <c r="I169" s="399"/>
      <c r="J169" s="385"/>
      <c r="K169" s="385"/>
      <c r="L169" s="386"/>
      <c r="M169" s="386"/>
      <c r="N169" s="386"/>
      <c r="O169" s="386"/>
      <c r="P169" s="386"/>
      <c r="Q169" s="386"/>
      <c r="R169" s="386"/>
      <c r="S169" s="386"/>
    </row>
    <row r="170" spans="1:19" s="356" customFormat="1">
      <c r="A170" s="397"/>
      <c r="B170" s="400"/>
      <c r="C170" s="400"/>
      <c r="D170" s="400"/>
      <c r="E170" s="400"/>
      <c r="F170" s="400"/>
      <c r="G170" s="400"/>
      <c r="H170" s="399"/>
      <c r="I170" s="399"/>
      <c r="J170" s="385"/>
      <c r="K170" s="385"/>
      <c r="L170" s="386"/>
      <c r="M170" s="386"/>
      <c r="N170" s="386"/>
      <c r="O170" s="386"/>
      <c r="P170" s="386"/>
      <c r="Q170" s="386"/>
      <c r="R170" s="386"/>
      <c r="S170" s="386"/>
    </row>
    <row r="171" spans="1:19" s="356" customFormat="1">
      <c r="A171" s="397"/>
      <c r="B171" s="400"/>
      <c r="C171" s="400"/>
      <c r="D171" s="400"/>
      <c r="E171" s="400"/>
      <c r="F171" s="400"/>
      <c r="G171" s="400"/>
      <c r="H171" s="399"/>
      <c r="I171" s="399"/>
      <c r="J171" s="385"/>
      <c r="K171" s="385"/>
      <c r="L171" s="386"/>
      <c r="M171" s="386"/>
      <c r="N171" s="386"/>
      <c r="O171" s="386"/>
      <c r="P171" s="386"/>
      <c r="Q171" s="386"/>
      <c r="R171" s="386"/>
      <c r="S171" s="386"/>
    </row>
    <row r="172" spans="1:19" s="356" customFormat="1">
      <c r="A172" s="397"/>
      <c r="B172" s="400"/>
      <c r="C172" s="400"/>
      <c r="D172" s="400"/>
      <c r="E172" s="400"/>
      <c r="F172" s="400"/>
      <c r="G172" s="400"/>
      <c r="H172" s="399"/>
      <c r="I172" s="399"/>
      <c r="J172" s="385"/>
      <c r="K172" s="385"/>
      <c r="L172" s="386"/>
      <c r="M172" s="386"/>
      <c r="N172" s="386"/>
      <c r="O172" s="386"/>
      <c r="P172" s="386"/>
      <c r="Q172" s="386"/>
      <c r="R172" s="386"/>
      <c r="S172" s="386"/>
    </row>
    <row r="173" spans="1:19" s="356" customFormat="1">
      <c r="A173" s="397"/>
      <c r="B173" s="400"/>
      <c r="C173" s="400"/>
      <c r="D173" s="400"/>
      <c r="E173" s="400"/>
      <c r="F173" s="400"/>
      <c r="G173" s="400"/>
      <c r="H173" s="399"/>
      <c r="I173" s="399"/>
      <c r="J173" s="385"/>
      <c r="K173" s="385"/>
      <c r="L173" s="386"/>
      <c r="M173" s="386"/>
      <c r="N173" s="386"/>
      <c r="O173" s="386"/>
      <c r="P173" s="386"/>
      <c r="Q173" s="386"/>
      <c r="R173" s="386"/>
      <c r="S173" s="386"/>
    </row>
    <row r="174" spans="1:19" s="356" customFormat="1">
      <c r="A174" s="397"/>
      <c r="B174" s="400"/>
      <c r="C174" s="400"/>
      <c r="D174" s="400"/>
      <c r="E174" s="400"/>
      <c r="F174" s="400"/>
      <c r="G174" s="400"/>
      <c r="H174" s="399"/>
      <c r="I174" s="399"/>
      <c r="J174" s="385"/>
      <c r="K174" s="385"/>
      <c r="L174" s="386"/>
      <c r="M174" s="386"/>
      <c r="N174" s="386"/>
      <c r="O174" s="386"/>
      <c r="P174" s="386"/>
      <c r="Q174" s="386"/>
      <c r="R174" s="386"/>
      <c r="S174" s="386"/>
    </row>
    <row r="175" spans="1:19" s="356" customFormat="1">
      <c r="A175" s="397"/>
      <c r="B175" s="400"/>
      <c r="C175" s="400"/>
      <c r="D175" s="400"/>
      <c r="E175" s="400"/>
      <c r="F175" s="400"/>
      <c r="G175" s="400"/>
      <c r="H175" s="399"/>
      <c r="I175" s="399"/>
      <c r="J175" s="385"/>
      <c r="K175" s="385"/>
      <c r="L175" s="386"/>
      <c r="M175" s="386"/>
      <c r="N175" s="386"/>
      <c r="O175" s="386"/>
      <c r="P175" s="386"/>
      <c r="Q175" s="386"/>
      <c r="R175" s="386"/>
      <c r="S175" s="386"/>
    </row>
    <row r="176" spans="1:19" s="356" customFormat="1" ht="64.5" customHeight="1">
      <c r="A176" s="397"/>
      <c r="B176" s="531" t="s">
        <v>260</v>
      </c>
      <c r="C176" s="531"/>
      <c r="D176" s="531"/>
      <c r="E176" s="531"/>
      <c r="F176" s="531"/>
      <c r="G176" s="531"/>
      <c r="H176" s="531"/>
      <c r="I176" s="531"/>
      <c r="J176" s="385"/>
      <c r="K176" s="385"/>
      <c r="L176" s="386"/>
      <c r="M176" s="386"/>
      <c r="N176" s="386"/>
      <c r="O176" s="386"/>
      <c r="P176" s="386"/>
      <c r="Q176" s="386"/>
      <c r="R176" s="386"/>
      <c r="S176" s="386"/>
    </row>
    <row r="177" spans="1:19" s="356" customFormat="1" ht="25.5">
      <c r="A177" s="397"/>
      <c r="B177" s="610" t="s">
        <v>261</v>
      </c>
      <c r="C177" s="532"/>
      <c r="D177" s="532"/>
      <c r="E177" s="532"/>
      <c r="F177" s="532"/>
      <c r="G177" s="532"/>
      <c r="H177" s="532"/>
      <c r="I177" s="532"/>
      <c r="J177" s="385"/>
      <c r="K177" s="385"/>
      <c r="L177" s="386"/>
      <c r="M177" s="386"/>
      <c r="N177" s="386"/>
      <c r="O177" s="386"/>
      <c r="P177" s="386"/>
      <c r="Q177" s="386"/>
      <c r="R177" s="386"/>
      <c r="S177" s="386"/>
    </row>
    <row r="178" spans="1:19" s="356" customFormat="1" ht="59.25" customHeight="1">
      <c r="A178" s="397"/>
      <c r="B178" s="536" t="s">
        <v>176</v>
      </c>
      <c r="C178" s="595" t="s">
        <v>262</v>
      </c>
      <c r="D178" s="596"/>
      <c r="E178" s="596"/>
      <c r="F178" s="596"/>
      <c r="G178" s="597"/>
      <c r="H178" s="588" t="s">
        <v>242</v>
      </c>
      <c r="I178" s="609" t="s">
        <v>0</v>
      </c>
      <c r="J178" s="385"/>
      <c r="K178" s="385"/>
      <c r="L178" s="386"/>
      <c r="M178" s="386"/>
      <c r="N178" s="386"/>
      <c r="O178" s="386"/>
      <c r="P178" s="386"/>
      <c r="Q178" s="386"/>
      <c r="R178" s="386"/>
      <c r="S178" s="386"/>
    </row>
    <row r="179" spans="1:19" s="356" customFormat="1" ht="77.25" customHeight="1">
      <c r="A179" s="397"/>
      <c r="B179" s="537"/>
      <c r="C179" s="169" t="s">
        <v>263</v>
      </c>
      <c r="D179" s="169" t="s">
        <v>264</v>
      </c>
      <c r="E179" s="169" t="s">
        <v>265</v>
      </c>
      <c r="F179" s="169" t="s">
        <v>266</v>
      </c>
      <c r="G179" s="169" t="s">
        <v>267</v>
      </c>
      <c r="H179" s="589"/>
      <c r="I179" s="548"/>
      <c r="J179" s="385"/>
      <c r="K179" s="385"/>
      <c r="L179" s="386"/>
      <c r="M179" s="386"/>
      <c r="N179" s="386"/>
      <c r="O179" s="386"/>
      <c r="P179" s="386"/>
      <c r="Q179" s="386"/>
      <c r="R179" s="386"/>
      <c r="S179" s="386"/>
    </row>
    <row r="180" spans="1:19" s="356" customFormat="1" ht="20.100000000000001" customHeight="1">
      <c r="A180" s="397"/>
      <c r="B180" s="365" t="s">
        <v>100</v>
      </c>
      <c r="C180" s="366">
        <v>4.4276998198716271</v>
      </c>
      <c r="D180" s="366">
        <v>7.1195980298616401</v>
      </c>
      <c r="E180" s="366">
        <v>35.271045952635497</v>
      </c>
      <c r="F180" s="366">
        <v>46.729770486669558</v>
      </c>
      <c r="G180" s="366">
        <v>6.4518857109612098</v>
      </c>
      <c r="H180" s="367">
        <v>17682</v>
      </c>
      <c r="I180" s="368" t="s">
        <v>22</v>
      </c>
      <c r="J180" s="385"/>
      <c r="K180" s="385"/>
      <c r="L180" s="386"/>
      <c r="M180" s="386"/>
      <c r="N180" s="386"/>
      <c r="O180" s="386"/>
      <c r="P180" s="386"/>
      <c r="Q180" s="386"/>
      <c r="R180" s="386"/>
      <c r="S180" s="386"/>
    </row>
    <row r="181" spans="1:19" s="356" customFormat="1" ht="20.100000000000001" customHeight="1">
      <c r="A181" s="397"/>
      <c r="B181" s="369" t="s">
        <v>20</v>
      </c>
      <c r="C181" s="370">
        <v>2.4697247645924976</v>
      </c>
      <c r="D181" s="370">
        <v>5.9997242196161675</v>
      </c>
      <c r="E181" s="370">
        <v>34.458864722223012</v>
      </c>
      <c r="F181" s="370">
        <v>51.163404485119969</v>
      </c>
      <c r="G181" s="370">
        <v>5.908281808447267</v>
      </c>
      <c r="H181" s="371">
        <v>23065</v>
      </c>
      <c r="I181" s="372" t="s">
        <v>21</v>
      </c>
      <c r="J181" s="385"/>
      <c r="K181" s="385"/>
      <c r="L181" s="386"/>
      <c r="M181" s="386"/>
      <c r="N181" s="386"/>
      <c r="O181" s="386"/>
      <c r="P181" s="386"/>
      <c r="Q181" s="386"/>
      <c r="R181" s="386"/>
      <c r="S181" s="386"/>
    </row>
    <row r="182" spans="1:19" s="356" customFormat="1" ht="20.100000000000001" customHeight="1">
      <c r="A182" s="397"/>
      <c r="B182" s="365" t="s">
        <v>19</v>
      </c>
      <c r="C182" s="366">
        <v>2.7353164912432724</v>
      </c>
      <c r="D182" s="366">
        <v>5.0893714848900657</v>
      </c>
      <c r="E182" s="366">
        <v>33.696295073250624</v>
      </c>
      <c r="F182" s="366">
        <v>53.043441942862366</v>
      </c>
      <c r="G182" s="366">
        <v>5.4355750077494154</v>
      </c>
      <c r="H182" s="367">
        <v>19415</v>
      </c>
      <c r="I182" s="368" t="s">
        <v>72</v>
      </c>
      <c r="J182" s="385"/>
      <c r="K182" s="385"/>
      <c r="L182" s="386"/>
      <c r="M182" s="386"/>
      <c r="N182" s="386"/>
      <c r="O182" s="386"/>
      <c r="P182" s="386"/>
      <c r="Q182" s="386"/>
      <c r="R182" s="386"/>
      <c r="S182" s="386"/>
    </row>
    <row r="183" spans="1:19" s="356" customFormat="1" ht="20.100000000000001" customHeight="1">
      <c r="A183" s="397"/>
      <c r="B183" s="369" t="s">
        <v>17</v>
      </c>
      <c r="C183" s="370">
        <v>4.7947252274235064</v>
      </c>
      <c r="D183" s="370">
        <v>10.059767229241988</v>
      </c>
      <c r="E183" s="370">
        <v>44.266080152899647</v>
      </c>
      <c r="F183" s="370">
        <v>33.420200831737468</v>
      </c>
      <c r="G183" s="370">
        <v>7.4592265586970079</v>
      </c>
      <c r="H183" s="371">
        <v>11323</v>
      </c>
      <c r="I183" s="372" t="s">
        <v>18</v>
      </c>
      <c r="J183" s="385"/>
      <c r="K183" s="385"/>
      <c r="L183" s="386"/>
      <c r="M183" s="386"/>
      <c r="N183" s="386"/>
      <c r="O183" s="386"/>
      <c r="P183" s="386"/>
      <c r="Q183" s="386"/>
      <c r="R183" s="386"/>
      <c r="S183" s="386"/>
    </row>
    <row r="184" spans="1:19" s="356" customFormat="1" ht="20.100000000000001" customHeight="1">
      <c r="A184" s="397"/>
      <c r="B184" s="365" t="s">
        <v>15</v>
      </c>
      <c r="C184" s="366">
        <v>14.039531675018765</v>
      </c>
      <c r="D184" s="366">
        <v>14.31815451377704</v>
      </c>
      <c r="E184" s="366">
        <v>37.864908116969453</v>
      </c>
      <c r="F184" s="366">
        <v>26.569765838324443</v>
      </c>
      <c r="G184" s="366">
        <v>7.2076398559088579</v>
      </c>
      <c r="H184" s="367">
        <v>4449</v>
      </c>
      <c r="I184" s="368" t="s">
        <v>16</v>
      </c>
      <c r="J184" s="385"/>
      <c r="K184" s="385"/>
      <c r="L184" s="386"/>
      <c r="M184" s="386"/>
      <c r="N184" s="386"/>
      <c r="O184" s="386"/>
      <c r="P184" s="386"/>
      <c r="Q184" s="386"/>
      <c r="R184" s="386"/>
      <c r="S184" s="386"/>
    </row>
    <row r="185" spans="1:19" s="356" customFormat="1" ht="20.100000000000001" customHeight="1">
      <c r="A185" s="397"/>
      <c r="B185" s="369" t="s">
        <v>13</v>
      </c>
      <c r="C185" s="370">
        <v>3.0465958602708945</v>
      </c>
      <c r="D185" s="370">
        <v>6.7753936838409858</v>
      </c>
      <c r="E185" s="370">
        <v>44.36450068985269</v>
      </c>
      <c r="F185" s="370">
        <v>40.752851848584548</v>
      </c>
      <c r="G185" s="370">
        <v>5.0606579174460204</v>
      </c>
      <c r="H185" s="371">
        <v>11593</v>
      </c>
      <c r="I185" s="372" t="s">
        <v>14</v>
      </c>
      <c r="J185" s="385"/>
      <c r="K185" s="385"/>
      <c r="L185" s="386"/>
      <c r="M185" s="386"/>
      <c r="N185" s="386"/>
      <c r="O185" s="386"/>
      <c r="P185" s="386"/>
      <c r="Q185" s="386"/>
      <c r="R185" s="386"/>
      <c r="S185" s="386"/>
    </row>
    <row r="186" spans="1:19" s="356" customFormat="1" ht="20.100000000000001" customHeight="1">
      <c r="A186" s="397"/>
      <c r="B186" s="365" t="s">
        <v>11</v>
      </c>
      <c r="C186" s="366">
        <v>3.9307996127506954</v>
      </c>
      <c r="D186" s="366">
        <v>7.7723968684106772</v>
      </c>
      <c r="E186" s="366">
        <v>42.149282133522249</v>
      </c>
      <c r="F186" s="366">
        <v>39.968018369764692</v>
      </c>
      <c r="G186" s="366">
        <v>6.1795030155497015</v>
      </c>
      <c r="H186" s="367">
        <v>10926</v>
      </c>
      <c r="I186" s="368" t="s">
        <v>12</v>
      </c>
      <c r="J186" s="385"/>
      <c r="K186" s="385"/>
      <c r="L186" s="386"/>
      <c r="M186" s="386"/>
      <c r="N186" s="386"/>
      <c r="O186" s="386"/>
      <c r="P186" s="386"/>
      <c r="Q186" s="386"/>
      <c r="R186" s="386"/>
      <c r="S186" s="386"/>
    </row>
    <row r="187" spans="1:19" s="356" customFormat="1" ht="20.100000000000001" customHeight="1">
      <c r="A187" s="397"/>
      <c r="B187" s="369" t="s">
        <v>9</v>
      </c>
      <c r="C187" s="370">
        <v>3.4454094113422276</v>
      </c>
      <c r="D187" s="370">
        <v>8.9542971658355413</v>
      </c>
      <c r="E187" s="370">
        <v>47.645126977305019</v>
      </c>
      <c r="F187" s="370">
        <v>33.350856526084485</v>
      </c>
      <c r="G187" s="370">
        <v>6.6043099194324135</v>
      </c>
      <c r="H187" s="371">
        <v>4801</v>
      </c>
      <c r="I187" s="372" t="s">
        <v>10</v>
      </c>
      <c r="J187" s="385"/>
      <c r="K187" s="385"/>
      <c r="L187" s="386"/>
      <c r="M187" s="386"/>
      <c r="N187" s="386"/>
      <c r="O187" s="386"/>
      <c r="P187" s="386"/>
      <c r="Q187" s="386"/>
      <c r="R187" s="386"/>
      <c r="S187" s="386"/>
    </row>
    <row r="188" spans="1:19" s="356" customFormat="1" ht="20.100000000000001" customHeight="1">
      <c r="A188" s="397"/>
      <c r="B188" s="373" t="s">
        <v>6</v>
      </c>
      <c r="C188" s="374">
        <v>3.8731867309833237</v>
      </c>
      <c r="D188" s="374">
        <v>7.236026308824056</v>
      </c>
      <c r="E188" s="374">
        <v>38.21586270449356</v>
      </c>
      <c r="F188" s="374">
        <v>44.570474907685174</v>
      </c>
      <c r="G188" s="374">
        <v>6.1044493480119515</v>
      </c>
      <c r="H188" s="375">
        <v>103254</v>
      </c>
      <c r="I188" s="376" t="s">
        <v>5</v>
      </c>
      <c r="J188" s="385"/>
      <c r="K188" s="385"/>
      <c r="L188" s="386"/>
      <c r="M188" s="386"/>
      <c r="N188" s="386"/>
      <c r="O188" s="386"/>
      <c r="P188" s="386"/>
      <c r="Q188" s="386"/>
      <c r="R188" s="386"/>
      <c r="S188" s="386"/>
    </row>
    <row r="189" spans="1:19" s="356" customFormat="1" ht="20.100000000000001" customHeight="1" thickBot="1">
      <c r="A189" s="397"/>
      <c r="B189" s="377" t="s">
        <v>8</v>
      </c>
      <c r="C189" s="378">
        <v>6.2143626224858126</v>
      </c>
      <c r="D189" s="378">
        <v>11.199020357699004</v>
      </c>
      <c r="E189" s="378">
        <v>38.483647890741345</v>
      </c>
      <c r="F189" s="378">
        <v>35.348933554983141</v>
      </c>
      <c r="G189" s="378">
        <v>8.754035574037399</v>
      </c>
      <c r="H189" s="379">
        <v>3289901</v>
      </c>
      <c r="I189" s="380" t="s">
        <v>186</v>
      </c>
      <c r="J189" s="385"/>
      <c r="K189" s="385"/>
      <c r="L189" s="386"/>
      <c r="M189" s="386"/>
      <c r="N189" s="386"/>
      <c r="O189" s="386"/>
      <c r="P189" s="386"/>
      <c r="Q189" s="386"/>
      <c r="R189" s="386"/>
      <c r="S189" s="386"/>
    </row>
    <row r="190" spans="1:19" s="395" customFormat="1" ht="20.100000000000001" customHeight="1">
      <c r="A190" s="422"/>
      <c r="B190" s="388"/>
      <c r="C190" s="423"/>
      <c r="D190" s="423"/>
      <c r="E190" s="423"/>
      <c r="F190" s="423"/>
      <c r="G190" s="423"/>
      <c r="H190" s="424"/>
      <c r="I190" s="392"/>
      <c r="J190" s="393"/>
      <c r="K190" s="393"/>
      <c r="L190" s="394"/>
      <c r="M190" s="394"/>
      <c r="N190" s="394"/>
      <c r="O190" s="394"/>
      <c r="P190" s="394"/>
      <c r="Q190" s="394"/>
      <c r="R190" s="394"/>
      <c r="S190" s="394"/>
    </row>
    <row r="191" spans="1:19" s="356" customFormat="1" ht="61.5" customHeight="1">
      <c r="A191" s="397"/>
      <c r="B191" s="542" t="s">
        <v>260</v>
      </c>
      <c r="C191" s="542"/>
      <c r="D191" s="542"/>
      <c r="E191" s="542"/>
      <c r="F191" s="542"/>
      <c r="G191" s="542"/>
      <c r="H191" s="542"/>
      <c r="I191" s="542"/>
      <c r="J191" s="385"/>
      <c r="K191" s="385"/>
      <c r="L191" s="386"/>
      <c r="M191" s="386"/>
      <c r="N191" s="386"/>
      <c r="O191" s="386"/>
      <c r="P191" s="386"/>
      <c r="Q191" s="386"/>
      <c r="R191" s="386"/>
      <c r="S191" s="386"/>
    </row>
    <row r="192" spans="1:19" s="356" customFormat="1" ht="25.5">
      <c r="A192" s="397"/>
      <c r="B192" s="528" t="s">
        <v>268</v>
      </c>
      <c r="C192" s="529"/>
      <c r="D192" s="529"/>
      <c r="E192" s="529"/>
      <c r="F192" s="529"/>
      <c r="G192" s="529"/>
      <c r="H192" s="529"/>
      <c r="I192" s="530"/>
      <c r="J192" s="385"/>
      <c r="K192" s="385"/>
      <c r="L192" s="386"/>
      <c r="M192" s="386"/>
      <c r="N192" s="386"/>
      <c r="O192" s="386"/>
      <c r="P192" s="386"/>
      <c r="Q192" s="386"/>
      <c r="R192" s="386"/>
      <c r="S192" s="386"/>
    </row>
    <row r="193" spans="1:21" s="356" customFormat="1" ht="60" customHeight="1">
      <c r="A193" s="397"/>
      <c r="B193" s="536" t="s">
        <v>176</v>
      </c>
      <c r="C193" s="595" t="s">
        <v>262</v>
      </c>
      <c r="D193" s="596"/>
      <c r="E193" s="596"/>
      <c r="F193" s="596"/>
      <c r="G193" s="597"/>
      <c r="H193" s="588" t="s">
        <v>242</v>
      </c>
      <c r="I193" s="609" t="s">
        <v>0</v>
      </c>
      <c r="J193" s="385"/>
      <c r="K193" s="385"/>
      <c r="L193" s="386"/>
      <c r="M193" s="386"/>
      <c r="N193" s="386"/>
      <c r="O193" s="386"/>
      <c r="P193" s="386"/>
      <c r="Q193" s="386"/>
      <c r="R193" s="386"/>
      <c r="S193" s="386"/>
    </row>
    <row r="194" spans="1:21" s="356" customFormat="1" ht="70.5" customHeight="1">
      <c r="A194" s="397"/>
      <c r="B194" s="537"/>
      <c r="C194" s="169" t="s">
        <v>263</v>
      </c>
      <c r="D194" s="169" t="s">
        <v>264</v>
      </c>
      <c r="E194" s="169" t="s">
        <v>265</v>
      </c>
      <c r="F194" s="169" t="s">
        <v>266</v>
      </c>
      <c r="G194" s="169" t="s">
        <v>267</v>
      </c>
      <c r="H194" s="589"/>
      <c r="I194" s="548"/>
      <c r="J194" s="385"/>
      <c r="K194" s="385"/>
      <c r="L194" s="386"/>
      <c r="M194" s="386"/>
      <c r="N194" s="386"/>
      <c r="O194" s="386"/>
      <c r="P194" s="386"/>
      <c r="Q194" s="386"/>
      <c r="R194" s="386"/>
      <c r="S194" s="386"/>
    </row>
    <row r="195" spans="1:21" s="356" customFormat="1" ht="20.100000000000001" customHeight="1">
      <c r="A195" s="397"/>
      <c r="B195" s="365" t="s">
        <v>100</v>
      </c>
      <c r="C195" s="366">
        <v>4.4276998198716271</v>
      </c>
      <c r="D195" s="366">
        <v>7.1195980298616401</v>
      </c>
      <c r="E195" s="366">
        <v>35.271045952635497</v>
      </c>
      <c r="F195" s="366">
        <v>46.729770486669558</v>
      </c>
      <c r="G195" s="366">
        <v>6.4518857109612098</v>
      </c>
      <c r="H195" s="367">
        <v>17682</v>
      </c>
      <c r="I195" s="368" t="s">
        <v>22</v>
      </c>
      <c r="J195" s="385"/>
      <c r="K195" s="385"/>
      <c r="L195" s="386"/>
      <c r="M195" s="386"/>
      <c r="N195" s="386"/>
      <c r="O195" s="386"/>
      <c r="P195" s="386"/>
      <c r="Q195" s="386"/>
      <c r="R195" s="386"/>
      <c r="S195" s="386"/>
    </row>
    <row r="196" spans="1:21" s="356" customFormat="1" ht="20.100000000000001" customHeight="1">
      <c r="A196" s="397"/>
      <c r="B196" s="369" t="s">
        <v>20</v>
      </c>
      <c r="C196" s="370">
        <v>2.4199182908394667</v>
      </c>
      <c r="D196" s="370">
        <v>5.9804001187277205</v>
      </c>
      <c r="E196" s="370">
        <v>34.546336888674041</v>
      </c>
      <c r="F196" s="370">
        <v>51.15205647843981</v>
      </c>
      <c r="G196" s="370">
        <v>5.901288223317728</v>
      </c>
      <c r="H196" s="371">
        <v>22666</v>
      </c>
      <c r="I196" s="372" t="s">
        <v>21</v>
      </c>
      <c r="J196" s="385"/>
      <c r="K196" s="385"/>
      <c r="L196" s="386"/>
      <c r="M196" s="386"/>
      <c r="N196" s="386"/>
      <c r="O196" s="386"/>
      <c r="P196" s="386"/>
      <c r="Q196" s="386"/>
      <c r="R196" s="386"/>
      <c r="S196" s="386"/>
    </row>
    <row r="197" spans="1:21" s="401" customFormat="1" ht="20.100000000000001" customHeight="1">
      <c r="B197" s="365" t="s">
        <v>19</v>
      </c>
      <c r="C197" s="366">
        <v>2.4922397128889688</v>
      </c>
      <c r="D197" s="366">
        <v>4.4534339219027812</v>
      </c>
      <c r="E197" s="366">
        <v>32.452000722286229</v>
      </c>
      <c r="F197" s="366">
        <v>55.289117317698746</v>
      </c>
      <c r="G197" s="366">
        <v>5.3132083252216615</v>
      </c>
      <c r="H197" s="367">
        <v>16323</v>
      </c>
      <c r="I197" s="368" t="s">
        <v>72</v>
      </c>
      <c r="J197" s="425"/>
      <c r="K197" s="425"/>
      <c r="U197" s="403"/>
    </row>
    <row r="198" spans="1:21" s="362" customFormat="1" ht="20.100000000000001" customHeight="1">
      <c r="B198" s="369" t="s">
        <v>17</v>
      </c>
      <c r="C198" s="370">
        <v>6.8214989317320587</v>
      </c>
      <c r="D198" s="370">
        <v>11.251395144441046</v>
      </c>
      <c r="E198" s="370">
        <v>41.435971404897231</v>
      </c>
      <c r="F198" s="370">
        <v>33.365849503330566</v>
      </c>
      <c r="G198" s="370">
        <v>7.1252850155983083</v>
      </c>
      <c r="H198" s="371">
        <v>5349</v>
      </c>
      <c r="I198" s="372" t="s">
        <v>18</v>
      </c>
      <c r="J198" s="363"/>
      <c r="K198" s="363"/>
    </row>
    <row r="199" spans="1:21" s="362" customFormat="1" ht="20.100000000000001" customHeight="1">
      <c r="B199" s="365" t="s">
        <v>15</v>
      </c>
      <c r="C199" s="366">
        <v>16.732472345265435</v>
      </c>
      <c r="D199" s="366">
        <v>10.701120004499039</v>
      </c>
      <c r="E199" s="366">
        <v>33.584771349088967</v>
      </c>
      <c r="F199" s="366">
        <v>31.6787906827856</v>
      </c>
      <c r="G199" s="366">
        <v>7.3028456183619976</v>
      </c>
      <c r="H199" s="367">
        <v>1760</v>
      </c>
      <c r="I199" s="368" t="s">
        <v>16</v>
      </c>
      <c r="J199" s="363"/>
      <c r="K199" s="363"/>
    </row>
    <row r="200" spans="1:21" s="362" customFormat="1" ht="20.100000000000001" customHeight="1">
      <c r="B200" s="369" t="s">
        <v>13</v>
      </c>
      <c r="C200" s="370">
        <v>3.0919593247242081</v>
      </c>
      <c r="D200" s="370">
        <v>6.6722055773851636</v>
      </c>
      <c r="E200" s="370">
        <v>42.371062977694386</v>
      </c>
      <c r="F200" s="370">
        <v>43.295709891282982</v>
      </c>
      <c r="G200" s="370">
        <v>4.5690622289131815</v>
      </c>
      <c r="H200" s="371">
        <v>7275</v>
      </c>
      <c r="I200" s="372" t="s">
        <v>14</v>
      </c>
      <c r="J200" s="363"/>
      <c r="K200" s="363"/>
    </row>
    <row r="201" spans="1:21" s="356" customFormat="1" ht="20.100000000000001" customHeight="1">
      <c r="B201" s="365" t="s">
        <v>11</v>
      </c>
      <c r="C201" s="366">
        <v>4.2122738942599165</v>
      </c>
      <c r="D201" s="366">
        <v>8.0657268772359672</v>
      </c>
      <c r="E201" s="366">
        <v>43.96456216779989</v>
      </c>
      <c r="F201" s="366">
        <v>38.90664655964936</v>
      </c>
      <c r="G201" s="366">
        <v>4.8507905010558963</v>
      </c>
      <c r="H201" s="367">
        <v>7097</v>
      </c>
      <c r="I201" s="368" t="s">
        <v>12</v>
      </c>
      <c r="J201" s="359"/>
      <c r="K201" s="359"/>
    </row>
    <row r="202" spans="1:21" s="356" customFormat="1" ht="20.100000000000001" customHeight="1">
      <c r="B202" s="369" t="s">
        <v>9</v>
      </c>
      <c r="C202" s="370">
        <v>4.9611522295852764</v>
      </c>
      <c r="D202" s="370">
        <v>12.603055874762681</v>
      </c>
      <c r="E202" s="370">
        <v>44.201089031362734</v>
      </c>
      <c r="F202" s="370">
        <v>32.481271357397773</v>
      </c>
      <c r="G202" s="370">
        <v>5.7534315068909248</v>
      </c>
      <c r="H202" s="371">
        <v>1784</v>
      </c>
      <c r="I202" s="372" t="s">
        <v>10</v>
      </c>
      <c r="J202" s="359"/>
      <c r="K202" s="359"/>
    </row>
    <row r="203" spans="1:21" s="356" customFormat="1" ht="20.100000000000001" customHeight="1">
      <c r="B203" s="373" t="s">
        <v>6</v>
      </c>
      <c r="C203" s="374">
        <v>3.765485408760052</v>
      </c>
      <c r="D203" s="374">
        <v>6.7731457428650206</v>
      </c>
      <c r="E203" s="374">
        <v>36.482621679368108</v>
      </c>
      <c r="F203" s="374">
        <v>47.180801199110007</v>
      </c>
      <c r="G203" s="374">
        <v>5.7979459698999429</v>
      </c>
      <c r="H203" s="375">
        <v>79936</v>
      </c>
      <c r="I203" s="376" t="s">
        <v>5</v>
      </c>
      <c r="J203" s="359"/>
      <c r="K203" s="359"/>
    </row>
    <row r="204" spans="1:21" s="356" customFormat="1" ht="20.100000000000001" customHeight="1" thickBot="1">
      <c r="B204" s="377" t="s">
        <v>8</v>
      </c>
      <c r="C204" s="378">
        <v>7.1839447947402864</v>
      </c>
      <c r="D204" s="378">
        <v>11.75183061533288</v>
      </c>
      <c r="E204" s="378">
        <v>38.540285506275076</v>
      </c>
      <c r="F204" s="378">
        <v>35.802475019876894</v>
      </c>
      <c r="G204" s="378">
        <v>6.7214640637599281</v>
      </c>
      <c r="H204" s="379">
        <v>2339845</v>
      </c>
      <c r="I204" s="380" t="s">
        <v>186</v>
      </c>
      <c r="J204" s="359"/>
      <c r="K204" s="359"/>
    </row>
    <row r="205" spans="1:21" s="395" customFormat="1" ht="20.100000000000001" customHeight="1">
      <c r="B205" s="388"/>
      <c r="C205" s="389"/>
      <c r="D205" s="389"/>
      <c r="E205" s="389"/>
      <c r="F205" s="389"/>
      <c r="G205" s="389"/>
      <c r="H205" s="391"/>
      <c r="I205" s="392"/>
      <c r="J205" s="404"/>
      <c r="K205" s="404"/>
    </row>
    <row r="206" spans="1:21" s="356" customFormat="1" ht="54" customHeight="1">
      <c r="B206" s="542" t="s">
        <v>260</v>
      </c>
      <c r="C206" s="542"/>
      <c r="D206" s="542"/>
      <c r="E206" s="542"/>
      <c r="F206" s="542"/>
      <c r="G206" s="542"/>
      <c r="H206" s="542"/>
      <c r="I206" s="542"/>
      <c r="J206" s="359"/>
      <c r="K206" s="359"/>
    </row>
    <row r="207" spans="1:21" s="356" customFormat="1" ht="29.25" customHeight="1">
      <c r="B207" s="528" t="s">
        <v>269</v>
      </c>
      <c r="C207" s="529"/>
      <c r="D207" s="529"/>
      <c r="E207" s="529"/>
      <c r="F207" s="529"/>
      <c r="G207" s="529"/>
      <c r="H207" s="529"/>
      <c r="I207" s="530"/>
      <c r="J207" s="359"/>
      <c r="K207" s="359"/>
    </row>
    <row r="208" spans="1:21" s="356" customFormat="1" ht="57" customHeight="1">
      <c r="B208" s="536" t="s">
        <v>176</v>
      </c>
      <c r="C208" s="595" t="s">
        <v>262</v>
      </c>
      <c r="D208" s="596"/>
      <c r="E208" s="596"/>
      <c r="F208" s="596"/>
      <c r="G208" s="597"/>
      <c r="H208" s="588" t="s">
        <v>242</v>
      </c>
      <c r="I208" s="609" t="s">
        <v>0</v>
      </c>
      <c r="J208" s="359"/>
      <c r="K208" s="359"/>
    </row>
    <row r="209" spans="2:19" s="356" customFormat="1" ht="72" customHeight="1">
      <c r="B209" s="537"/>
      <c r="C209" s="169" t="s">
        <v>263</v>
      </c>
      <c r="D209" s="169" t="s">
        <v>264</v>
      </c>
      <c r="E209" s="169" t="s">
        <v>265</v>
      </c>
      <c r="F209" s="169" t="s">
        <v>266</v>
      </c>
      <c r="G209" s="169" t="s">
        <v>267</v>
      </c>
      <c r="H209" s="589"/>
      <c r="I209" s="548"/>
      <c r="J209" s="359"/>
      <c r="K209" s="359"/>
    </row>
    <row r="210" spans="2:19" s="356" customFormat="1" ht="20.100000000000001" customHeight="1">
      <c r="B210" s="365" t="s">
        <v>100</v>
      </c>
      <c r="C210" s="396" t="s">
        <v>83</v>
      </c>
      <c r="D210" s="396" t="s">
        <v>83</v>
      </c>
      <c r="E210" s="396" t="s">
        <v>83</v>
      </c>
      <c r="F210" s="396" t="s">
        <v>83</v>
      </c>
      <c r="G210" s="396" t="s">
        <v>83</v>
      </c>
      <c r="H210" s="396" t="s">
        <v>83</v>
      </c>
      <c r="I210" s="368" t="s">
        <v>22</v>
      </c>
      <c r="J210" s="359"/>
      <c r="K210" s="359"/>
    </row>
    <row r="211" spans="2:19" s="356" customFormat="1" ht="20.100000000000001" customHeight="1">
      <c r="B211" s="369" t="s">
        <v>20</v>
      </c>
      <c r="C211" s="370">
        <v>5.2990819928783175</v>
      </c>
      <c r="D211" s="370">
        <v>7.0974687578051334</v>
      </c>
      <c r="E211" s="370">
        <v>29.489831828031619</v>
      </c>
      <c r="F211" s="370">
        <v>51.80805089969023</v>
      </c>
      <c r="G211" s="370">
        <v>6.3055665215944563</v>
      </c>
      <c r="H211" s="371">
        <v>399</v>
      </c>
      <c r="I211" s="372" t="s">
        <v>21</v>
      </c>
      <c r="J211" s="359"/>
      <c r="K211" s="359"/>
    </row>
    <row r="212" spans="2:19" s="401" customFormat="1" ht="20.100000000000001" customHeight="1">
      <c r="B212" s="365" t="s">
        <v>19</v>
      </c>
      <c r="C212" s="366">
        <v>4.0185449042701178</v>
      </c>
      <c r="D212" s="366">
        <v>8.4465541629769572</v>
      </c>
      <c r="E212" s="366">
        <v>40.265058556695386</v>
      </c>
      <c r="F212" s="366">
        <v>41.188280512259531</v>
      </c>
      <c r="G212" s="366">
        <v>6.0815618637985498</v>
      </c>
      <c r="H212" s="367">
        <v>3092</v>
      </c>
      <c r="I212" s="368" t="s">
        <v>72</v>
      </c>
      <c r="J212" s="402"/>
      <c r="K212" s="402"/>
      <c r="L212" s="403"/>
      <c r="M212" s="403"/>
      <c r="N212" s="403"/>
      <c r="O212" s="403"/>
      <c r="P212" s="403"/>
      <c r="Q212" s="403"/>
      <c r="R212" s="403"/>
      <c r="S212" s="403"/>
    </row>
    <row r="213" spans="2:19" s="356" customFormat="1" ht="20.100000000000001" customHeight="1">
      <c r="B213" s="369" t="s">
        <v>17</v>
      </c>
      <c r="C213" s="370">
        <v>2.9799926287716079</v>
      </c>
      <c r="D213" s="370">
        <v>8.9928074504674349</v>
      </c>
      <c r="E213" s="370">
        <v>46.800102866838913</v>
      </c>
      <c r="F213" s="370">
        <v>33.468865923075214</v>
      </c>
      <c r="G213" s="370">
        <v>7.7582311308489595</v>
      </c>
      <c r="H213" s="371">
        <v>5974</v>
      </c>
      <c r="I213" s="372" t="s">
        <v>18</v>
      </c>
      <c r="J213" s="385"/>
      <c r="K213" s="385"/>
      <c r="L213" s="386"/>
      <c r="M213" s="386"/>
      <c r="N213" s="386"/>
      <c r="O213" s="386"/>
      <c r="P213" s="386"/>
      <c r="Q213" s="386"/>
      <c r="R213" s="386"/>
      <c r="S213" s="386"/>
    </row>
    <row r="214" spans="2:19" s="356" customFormat="1" ht="20.100000000000001" customHeight="1">
      <c r="B214" s="365" t="s">
        <v>15</v>
      </c>
      <c r="C214" s="366">
        <v>12.276952433801448</v>
      </c>
      <c r="D214" s="366">
        <v>16.685570183665472</v>
      </c>
      <c r="E214" s="366">
        <v>40.666336421718938</v>
      </c>
      <c r="F214" s="366">
        <v>23.225815029008793</v>
      </c>
      <c r="G214" s="366">
        <v>7.1453259318042983</v>
      </c>
      <c r="H214" s="367">
        <v>2689</v>
      </c>
      <c r="I214" s="368" t="s">
        <v>16</v>
      </c>
      <c r="J214" s="385"/>
      <c r="K214" s="385"/>
      <c r="L214" s="386"/>
      <c r="M214" s="386"/>
      <c r="N214" s="386"/>
      <c r="O214" s="386"/>
      <c r="P214" s="386"/>
      <c r="Q214" s="386"/>
      <c r="R214" s="386"/>
      <c r="S214" s="386"/>
    </row>
    <row r="215" spans="2:19" s="356" customFormat="1" ht="20.100000000000001" customHeight="1">
      <c r="B215" s="369" t="s">
        <v>13</v>
      </c>
      <c r="C215" s="370">
        <v>2.9701671423700242</v>
      </c>
      <c r="D215" s="370">
        <v>6.9492458085445925</v>
      </c>
      <c r="E215" s="370">
        <v>47.723060058998833</v>
      </c>
      <c r="F215" s="370">
        <v>36.46862483130478</v>
      </c>
      <c r="G215" s="370">
        <v>5.8889021587798673</v>
      </c>
      <c r="H215" s="371">
        <v>4318</v>
      </c>
      <c r="I215" s="372" t="s">
        <v>14</v>
      </c>
      <c r="J215" s="385"/>
      <c r="K215" s="385"/>
      <c r="L215" s="386"/>
      <c r="M215" s="386"/>
      <c r="N215" s="386"/>
      <c r="O215" s="386"/>
      <c r="P215" s="386"/>
      <c r="Q215" s="386"/>
      <c r="R215" s="386"/>
      <c r="S215" s="386"/>
    </row>
    <row r="216" spans="2:19" s="356" customFormat="1" ht="20.100000000000001" customHeight="1">
      <c r="B216" s="365" t="s">
        <v>11</v>
      </c>
      <c r="C216" s="366">
        <v>3.4090908177989774</v>
      </c>
      <c r="D216" s="366">
        <v>7.2287136423382261</v>
      </c>
      <c r="E216" s="366">
        <v>38.784685005484889</v>
      </c>
      <c r="F216" s="366">
        <v>41.935256744379799</v>
      </c>
      <c r="G216" s="366">
        <v>8.6422537899983247</v>
      </c>
      <c r="H216" s="367">
        <v>3829</v>
      </c>
      <c r="I216" s="368" t="s">
        <v>12</v>
      </c>
      <c r="J216" s="385"/>
      <c r="K216" s="385"/>
      <c r="L216" s="386"/>
      <c r="M216" s="386"/>
      <c r="N216" s="386"/>
      <c r="O216" s="386"/>
      <c r="P216" s="386"/>
      <c r="Q216" s="386"/>
      <c r="R216" s="386"/>
      <c r="S216" s="386"/>
    </row>
    <row r="217" spans="2:19" s="356" customFormat="1" ht="20.100000000000001" customHeight="1">
      <c r="B217" s="369" t="s">
        <v>9</v>
      </c>
      <c r="C217" s="370">
        <v>2.5491266179230618</v>
      </c>
      <c r="D217" s="370">
        <v>6.7967282110042628</v>
      </c>
      <c r="E217" s="370">
        <v>49.681641294693485</v>
      </c>
      <c r="F217" s="370">
        <v>33.865056042470812</v>
      </c>
      <c r="G217" s="370">
        <v>7.1074478339083997</v>
      </c>
      <c r="H217" s="371">
        <v>3017</v>
      </c>
      <c r="I217" s="372" t="s">
        <v>10</v>
      </c>
      <c r="J217" s="385"/>
      <c r="K217" s="385"/>
      <c r="L217" s="386"/>
      <c r="M217" s="386"/>
      <c r="N217" s="386"/>
      <c r="O217" s="386"/>
      <c r="P217" s="386"/>
      <c r="Q217" s="386"/>
      <c r="R217" s="386"/>
      <c r="S217" s="386"/>
    </row>
    <row r="218" spans="2:19" s="356" customFormat="1" ht="20.100000000000001" customHeight="1">
      <c r="B218" s="373" t="s">
        <v>6</v>
      </c>
      <c r="C218" s="374">
        <v>4.2423956208214237</v>
      </c>
      <c r="D218" s="374">
        <v>8.8228185260169489</v>
      </c>
      <c r="E218" s="374">
        <v>44.157553869458539</v>
      </c>
      <c r="F218" s="374">
        <v>35.62206413355657</v>
      </c>
      <c r="G218" s="374">
        <v>7.1551678501461602</v>
      </c>
      <c r="H218" s="375">
        <v>23318</v>
      </c>
      <c r="I218" s="376" t="s">
        <v>5</v>
      </c>
      <c r="J218" s="385"/>
      <c r="K218" s="385"/>
      <c r="L218" s="386"/>
      <c r="M218" s="386"/>
      <c r="N218" s="386"/>
      <c r="O218" s="386"/>
      <c r="P218" s="386"/>
      <c r="Q218" s="386"/>
      <c r="R218" s="386"/>
      <c r="S218" s="386"/>
    </row>
    <row r="219" spans="2:19" s="356" customFormat="1" ht="20.100000000000001" customHeight="1" thickBot="1">
      <c r="B219" s="377" t="s">
        <v>8</v>
      </c>
      <c r="C219" s="378">
        <v>3.826427597779297</v>
      </c>
      <c r="D219" s="378">
        <v>9.8375318588549021</v>
      </c>
      <c r="E219" s="378">
        <v>38.344157964392586</v>
      </c>
      <c r="F219" s="378">
        <v>34.231929158548489</v>
      </c>
      <c r="G219" s="378">
        <v>13.759953420432741</v>
      </c>
      <c r="H219" s="379">
        <v>950056</v>
      </c>
      <c r="I219" s="380" t="s">
        <v>186</v>
      </c>
      <c r="J219" s="385"/>
      <c r="K219" s="385"/>
      <c r="L219" s="386"/>
      <c r="M219" s="386"/>
      <c r="N219" s="386"/>
      <c r="O219" s="386"/>
      <c r="P219" s="386"/>
      <c r="Q219" s="386"/>
      <c r="R219" s="386"/>
      <c r="S219" s="386"/>
    </row>
    <row r="220" spans="2:19" s="356" customFormat="1" ht="24.95" customHeight="1">
      <c r="B220" s="397"/>
      <c r="J220" s="385"/>
      <c r="K220" s="385"/>
      <c r="L220" s="386"/>
      <c r="M220" s="386"/>
      <c r="N220" s="386"/>
      <c r="O220" s="386"/>
      <c r="P220" s="386"/>
      <c r="Q220" s="386"/>
      <c r="R220" s="386"/>
      <c r="S220" s="386"/>
    </row>
    <row r="221" spans="2:19" s="356" customFormat="1" ht="24.95" customHeight="1">
      <c r="B221" s="397"/>
      <c r="J221" s="385"/>
      <c r="K221" s="385"/>
      <c r="L221" s="386"/>
      <c r="M221" s="386"/>
      <c r="N221" s="386"/>
      <c r="O221" s="386"/>
      <c r="P221" s="386"/>
      <c r="Q221" s="386"/>
      <c r="R221" s="386"/>
      <c r="S221" s="386"/>
    </row>
    <row r="222" spans="2:19" s="356" customFormat="1" ht="24.95" customHeight="1">
      <c r="B222" s="397"/>
      <c r="C222" s="400"/>
      <c r="D222" s="400"/>
      <c r="E222" s="400"/>
      <c r="F222" s="400"/>
      <c r="G222" s="400"/>
      <c r="H222" s="400"/>
      <c r="I222" s="399"/>
      <c r="J222" s="385"/>
      <c r="K222" s="385"/>
      <c r="L222" s="386"/>
      <c r="M222" s="386"/>
      <c r="N222" s="386"/>
      <c r="O222" s="386"/>
      <c r="P222" s="386"/>
      <c r="Q222" s="386"/>
      <c r="R222" s="386"/>
      <c r="S222" s="386"/>
    </row>
    <row r="223" spans="2:19" s="356" customFormat="1" ht="24.95" customHeight="1">
      <c r="B223" s="397"/>
      <c r="C223" s="400"/>
      <c r="D223" s="400"/>
      <c r="E223" s="400"/>
      <c r="F223" s="400"/>
      <c r="G223" s="400"/>
      <c r="H223" s="400"/>
      <c r="I223" s="399"/>
      <c r="J223" s="385"/>
      <c r="K223" s="385"/>
      <c r="L223" s="386"/>
      <c r="M223" s="386"/>
      <c r="N223" s="386"/>
      <c r="O223" s="386"/>
      <c r="P223" s="386"/>
      <c r="Q223" s="386"/>
      <c r="R223" s="386"/>
      <c r="S223" s="386"/>
    </row>
    <row r="224" spans="2:19" s="356" customFormat="1" ht="24.95" customHeight="1">
      <c r="B224" s="397"/>
      <c r="C224" s="400"/>
      <c r="D224" s="400"/>
      <c r="E224" s="400"/>
      <c r="F224" s="400"/>
      <c r="G224" s="400"/>
      <c r="H224" s="400"/>
      <c r="I224" s="399"/>
      <c r="J224" s="385"/>
      <c r="K224" s="385"/>
      <c r="L224" s="386"/>
      <c r="M224" s="386"/>
      <c r="N224" s="386"/>
      <c r="O224" s="386"/>
      <c r="P224" s="386"/>
      <c r="Q224" s="386"/>
      <c r="R224" s="386"/>
      <c r="S224" s="386"/>
    </row>
    <row r="225" spans="2:19" s="356" customFormat="1" ht="24.95" customHeight="1">
      <c r="B225" s="397"/>
      <c r="C225" s="400"/>
      <c r="D225" s="400"/>
      <c r="E225" s="400"/>
      <c r="F225" s="400"/>
      <c r="G225" s="400"/>
      <c r="H225" s="400"/>
      <c r="I225" s="399"/>
      <c r="J225" s="385"/>
      <c r="K225" s="385"/>
      <c r="L225" s="386"/>
      <c r="M225" s="386"/>
      <c r="N225" s="386"/>
      <c r="O225" s="386"/>
      <c r="P225" s="386"/>
      <c r="Q225" s="386"/>
      <c r="R225" s="386"/>
      <c r="S225" s="386"/>
    </row>
    <row r="226" spans="2:19" s="401" customFormat="1" ht="69.95" customHeight="1">
      <c r="B226" s="397"/>
      <c r="C226" s="400"/>
      <c r="D226" s="400"/>
      <c r="E226" s="400"/>
      <c r="F226" s="400"/>
      <c r="G226" s="400"/>
      <c r="H226" s="400"/>
      <c r="I226" s="399"/>
      <c r="J226" s="402"/>
      <c r="K226" s="402"/>
      <c r="L226" s="403"/>
      <c r="M226" s="403"/>
      <c r="N226" s="403"/>
      <c r="O226" s="403"/>
      <c r="P226" s="403"/>
      <c r="Q226" s="403"/>
      <c r="R226" s="403"/>
      <c r="S226" s="403"/>
    </row>
    <row r="227" spans="2:19" s="356" customFormat="1" ht="39.950000000000003" customHeight="1">
      <c r="B227" s="397"/>
      <c r="C227" s="400"/>
      <c r="D227" s="400"/>
      <c r="E227" s="400"/>
      <c r="F227" s="400"/>
      <c r="G227" s="400"/>
      <c r="H227" s="400"/>
      <c r="I227" s="399"/>
      <c r="J227" s="385"/>
      <c r="K227" s="385"/>
      <c r="L227" s="386"/>
      <c r="M227" s="386"/>
      <c r="N227" s="386"/>
      <c r="O227" s="386"/>
      <c r="P227" s="386"/>
      <c r="Q227" s="386"/>
      <c r="R227" s="386"/>
      <c r="S227" s="386"/>
    </row>
    <row r="228" spans="2:19" s="356" customFormat="1" ht="60" customHeight="1">
      <c r="B228" s="397"/>
      <c r="C228" s="400"/>
      <c r="D228" s="400"/>
      <c r="E228" s="400"/>
      <c r="F228" s="400"/>
      <c r="G228" s="400"/>
      <c r="H228" s="400"/>
      <c r="I228" s="399"/>
      <c r="J228" s="385"/>
      <c r="K228" s="385"/>
      <c r="L228" s="386"/>
      <c r="M228" s="386"/>
      <c r="N228" s="386"/>
      <c r="O228" s="386"/>
      <c r="P228" s="386"/>
      <c r="Q228" s="386"/>
      <c r="R228" s="386"/>
      <c r="S228" s="386"/>
    </row>
    <row r="229" spans="2:19" s="356" customFormat="1" ht="80.099999999999994" customHeight="1">
      <c r="B229" s="397"/>
      <c r="C229" s="400"/>
      <c r="D229" s="400"/>
      <c r="E229" s="400"/>
      <c r="F229" s="400"/>
      <c r="G229" s="400"/>
      <c r="H229" s="400"/>
      <c r="I229" s="399"/>
      <c r="J229" s="385"/>
      <c r="K229" s="385"/>
      <c r="L229" s="386"/>
      <c r="M229" s="386"/>
      <c r="N229" s="386"/>
      <c r="O229" s="386"/>
      <c r="P229" s="386"/>
      <c r="Q229" s="386"/>
      <c r="R229" s="386"/>
      <c r="S229" s="386"/>
    </row>
    <row r="230" spans="2:19" s="356" customFormat="1" ht="24.95" customHeight="1">
      <c r="B230" s="397"/>
      <c r="C230" s="400"/>
      <c r="D230" s="400"/>
      <c r="E230" s="400"/>
      <c r="F230" s="400"/>
      <c r="G230" s="400"/>
      <c r="H230" s="400"/>
      <c r="I230" s="399"/>
      <c r="J230" s="385"/>
      <c r="K230" s="385"/>
      <c r="L230" s="386"/>
      <c r="M230" s="386"/>
      <c r="N230" s="386"/>
      <c r="O230" s="386"/>
      <c r="P230" s="386"/>
      <c r="Q230" s="386"/>
      <c r="R230" s="386"/>
      <c r="S230" s="386"/>
    </row>
    <row r="231" spans="2:19" s="356" customFormat="1" ht="24.95" customHeight="1">
      <c r="B231" s="397"/>
      <c r="C231" s="400"/>
      <c r="D231" s="400"/>
      <c r="E231" s="400"/>
      <c r="F231" s="400"/>
      <c r="G231" s="400"/>
      <c r="H231" s="400"/>
      <c r="I231" s="399"/>
      <c r="J231" s="385"/>
      <c r="K231" s="385"/>
      <c r="L231" s="386"/>
      <c r="M231" s="386"/>
      <c r="N231" s="386"/>
      <c r="O231" s="386"/>
      <c r="P231" s="386"/>
      <c r="Q231" s="386"/>
      <c r="R231" s="386"/>
      <c r="S231" s="386"/>
    </row>
    <row r="232" spans="2:19" s="356" customFormat="1" ht="24.95" customHeight="1">
      <c r="B232" s="397"/>
      <c r="C232" s="400"/>
      <c r="D232" s="400"/>
      <c r="E232" s="400"/>
      <c r="F232" s="400"/>
      <c r="G232" s="400"/>
      <c r="H232" s="400"/>
      <c r="I232" s="399"/>
      <c r="J232" s="385"/>
      <c r="K232" s="385"/>
      <c r="L232" s="386"/>
      <c r="M232" s="386"/>
      <c r="N232" s="386"/>
      <c r="O232" s="386"/>
      <c r="P232" s="386"/>
      <c r="Q232" s="386"/>
      <c r="R232" s="386"/>
      <c r="S232" s="386"/>
    </row>
    <row r="233" spans="2:19" s="356" customFormat="1" ht="24.95" customHeight="1">
      <c r="B233" s="397"/>
      <c r="C233" s="400"/>
      <c r="D233" s="400"/>
      <c r="E233" s="400"/>
      <c r="F233" s="400"/>
      <c r="G233" s="400"/>
      <c r="H233" s="400"/>
      <c r="I233" s="399"/>
      <c r="J233" s="385"/>
      <c r="K233" s="385"/>
      <c r="L233" s="386"/>
      <c r="M233" s="386"/>
      <c r="N233" s="386"/>
      <c r="O233" s="386"/>
      <c r="P233" s="386"/>
      <c r="Q233" s="386"/>
      <c r="R233" s="386"/>
      <c r="S233" s="386"/>
    </row>
    <row r="234" spans="2:19" s="356" customFormat="1" ht="24.95" customHeight="1">
      <c r="B234" s="397"/>
      <c r="C234" s="400"/>
      <c r="D234" s="400"/>
      <c r="E234" s="400"/>
      <c r="F234" s="400"/>
      <c r="G234" s="400"/>
      <c r="H234" s="400"/>
      <c r="I234" s="399"/>
      <c r="J234" s="385"/>
      <c r="K234" s="385"/>
      <c r="L234" s="386"/>
      <c r="M234" s="386"/>
      <c r="N234" s="386"/>
      <c r="O234" s="386"/>
      <c r="P234" s="386"/>
      <c r="Q234" s="386"/>
      <c r="R234" s="386"/>
      <c r="S234" s="386"/>
    </row>
    <row r="235" spans="2:19" s="356" customFormat="1" ht="24.95" customHeight="1">
      <c r="B235" s="397"/>
      <c r="C235" s="400"/>
      <c r="D235" s="400"/>
      <c r="E235" s="400"/>
      <c r="F235" s="400"/>
      <c r="G235" s="400"/>
      <c r="H235" s="400"/>
      <c r="I235" s="399"/>
      <c r="J235" s="385"/>
      <c r="K235" s="385"/>
      <c r="L235" s="386"/>
      <c r="M235" s="386"/>
      <c r="N235" s="386"/>
      <c r="O235" s="386"/>
      <c r="P235" s="386"/>
      <c r="Q235" s="386"/>
      <c r="R235" s="386"/>
      <c r="S235" s="386"/>
    </row>
    <row r="236" spans="2:19" s="356" customFormat="1" ht="24.95" customHeight="1">
      <c r="B236" s="397"/>
      <c r="C236" s="400"/>
      <c r="D236" s="400"/>
      <c r="E236" s="400"/>
      <c r="F236" s="400"/>
      <c r="G236" s="400"/>
      <c r="H236" s="400"/>
      <c r="I236" s="399"/>
      <c r="J236" s="385"/>
      <c r="K236" s="385"/>
      <c r="L236" s="386"/>
      <c r="M236" s="386"/>
      <c r="N236" s="386"/>
      <c r="O236" s="386"/>
      <c r="P236" s="386"/>
      <c r="Q236" s="386"/>
      <c r="R236" s="386"/>
      <c r="S236" s="386"/>
    </row>
    <row r="237" spans="2:19" s="356" customFormat="1" ht="24.95" customHeight="1">
      <c r="B237" s="397"/>
      <c r="C237" s="400"/>
      <c r="D237" s="400"/>
      <c r="E237" s="400"/>
      <c r="F237" s="400"/>
      <c r="G237" s="400"/>
      <c r="H237" s="400"/>
      <c r="I237" s="399"/>
      <c r="J237" s="385"/>
      <c r="K237" s="385"/>
      <c r="L237" s="386"/>
      <c r="M237" s="386"/>
      <c r="N237" s="386"/>
      <c r="O237" s="386"/>
      <c r="P237" s="386"/>
      <c r="Q237" s="386"/>
      <c r="R237" s="386"/>
      <c r="S237" s="386"/>
    </row>
    <row r="238" spans="2:19" s="356" customFormat="1" ht="24.95" customHeight="1">
      <c r="B238" s="397"/>
      <c r="C238" s="400"/>
      <c r="D238" s="400"/>
      <c r="E238" s="400"/>
      <c r="F238" s="400"/>
      <c r="G238" s="400"/>
      <c r="H238" s="400"/>
      <c r="I238" s="399"/>
      <c r="J238" s="385"/>
      <c r="K238" s="385"/>
      <c r="L238" s="386"/>
      <c r="M238" s="386"/>
      <c r="N238" s="386"/>
      <c r="O238" s="386"/>
      <c r="P238" s="386"/>
      <c r="Q238" s="386"/>
      <c r="R238" s="386"/>
      <c r="S238" s="386"/>
    </row>
    <row r="239" spans="2:19" s="356" customFormat="1">
      <c r="B239" s="397"/>
      <c r="C239" s="400"/>
      <c r="D239" s="400"/>
      <c r="E239" s="400"/>
      <c r="F239" s="400"/>
      <c r="G239" s="400"/>
      <c r="H239" s="400"/>
      <c r="I239" s="399"/>
      <c r="J239" s="385"/>
      <c r="K239" s="385"/>
      <c r="L239" s="386"/>
      <c r="M239" s="386"/>
      <c r="N239" s="386"/>
      <c r="O239" s="386"/>
      <c r="P239" s="386"/>
      <c r="Q239" s="386"/>
      <c r="R239" s="386"/>
      <c r="S239" s="386"/>
    </row>
    <row r="240" spans="2:19" s="356" customFormat="1">
      <c r="B240" s="397"/>
      <c r="C240" s="400"/>
      <c r="D240" s="400"/>
      <c r="E240" s="400"/>
      <c r="F240" s="400"/>
      <c r="G240" s="400"/>
      <c r="H240" s="400"/>
      <c r="I240" s="399"/>
      <c r="J240" s="385"/>
      <c r="K240" s="385"/>
      <c r="L240" s="386"/>
      <c r="M240" s="386"/>
      <c r="N240" s="386"/>
      <c r="O240" s="386"/>
      <c r="P240" s="386"/>
      <c r="Q240" s="386"/>
      <c r="R240" s="386"/>
      <c r="S240" s="386"/>
    </row>
    <row r="241" spans="2:19" s="356" customFormat="1">
      <c r="B241" s="397"/>
      <c r="C241" s="400"/>
      <c r="D241" s="400"/>
      <c r="E241" s="400"/>
      <c r="F241" s="400"/>
      <c r="G241" s="400"/>
      <c r="H241" s="400"/>
      <c r="I241" s="399"/>
      <c r="J241" s="385"/>
      <c r="K241" s="385"/>
      <c r="L241" s="386"/>
      <c r="M241" s="386"/>
      <c r="N241" s="386"/>
      <c r="O241" s="386"/>
      <c r="P241" s="386"/>
      <c r="Q241" s="386"/>
      <c r="R241" s="386"/>
      <c r="S241" s="386"/>
    </row>
    <row r="242" spans="2:19" s="356" customFormat="1">
      <c r="B242" s="397"/>
      <c r="C242" s="400"/>
      <c r="D242" s="400"/>
      <c r="E242" s="400"/>
      <c r="F242" s="400"/>
      <c r="G242" s="400"/>
      <c r="H242" s="400"/>
      <c r="I242" s="399"/>
      <c r="J242" s="385"/>
      <c r="K242" s="385"/>
      <c r="L242" s="386"/>
      <c r="M242" s="386"/>
      <c r="N242" s="386"/>
      <c r="O242" s="386"/>
      <c r="P242" s="386"/>
      <c r="Q242" s="386"/>
      <c r="R242" s="386"/>
      <c r="S242" s="386"/>
    </row>
    <row r="243" spans="2:19" s="356" customFormat="1">
      <c r="B243" s="397"/>
      <c r="C243" s="400"/>
      <c r="D243" s="400"/>
      <c r="E243" s="400"/>
      <c r="F243" s="400"/>
      <c r="G243" s="400"/>
      <c r="H243" s="400"/>
      <c r="I243" s="399"/>
      <c r="J243" s="385"/>
      <c r="K243" s="385"/>
      <c r="L243" s="386"/>
      <c r="M243" s="386"/>
      <c r="N243" s="386"/>
      <c r="O243" s="386"/>
      <c r="P243" s="386"/>
      <c r="Q243" s="386"/>
      <c r="R243" s="386"/>
      <c r="S243" s="386"/>
    </row>
    <row r="244" spans="2:19" s="356" customFormat="1">
      <c r="B244" s="397"/>
      <c r="C244" s="400"/>
      <c r="D244" s="400"/>
      <c r="E244" s="400"/>
      <c r="F244" s="400"/>
      <c r="G244" s="400"/>
      <c r="H244" s="400"/>
      <c r="I244" s="399"/>
      <c r="J244" s="385"/>
      <c r="K244" s="385"/>
      <c r="L244" s="386"/>
      <c r="M244" s="386"/>
      <c r="N244" s="386"/>
      <c r="O244" s="386"/>
      <c r="P244" s="386"/>
      <c r="Q244" s="386"/>
      <c r="R244" s="386"/>
      <c r="S244" s="386"/>
    </row>
    <row r="245" spans="2:19" s="356" customFormat="1">
      <c r="B245" s="397"/>
      <c r="C245" s="400"/>
      <c r="D245" s="400"/>
      <c r="E245" s="400"/>
      <c r="F245" s="400"/>
      <c r="G245" s="400"/>
      <c r="H245" s="400"/>
      <c r="I245" s="399"/>
      <c r="J245" s="385"/>
      <c r="K245" s="385"/>
      <c r="L245" s="386"/>
      <c r="M245" s="386"/>
      <c r="N245" s="386"/>
      <c r="O245" s="386"/>
      <c r="P245" s="386"/>
      <c r="Q245" s="386"/>
      <c r="R245" s="386"/>
      <c r="S245" s="386"/>
    </row>
    <row r="246" spans="2:19" s="356" customFormat="1">
      <c r="B246" s="397"/>
      <c r="C246" s="400"/>
      <c r="D246" s="400"/>
      <c r="E246" s="400"/>
      <c r="F246" s="400"/>
      <c r="G246" s="400"/>
      <c r="H246" s="400"/>
      <c r="I246" s="399"/>
      <c r="J246" s="385"/>
      <c r="K246" s="385"/>
      <c r="L246" s="386"/>
      <c r="M246" s="386"/>
      <c r="N246" s="386"/>
      <c r="O246" s="386"/>
      <c r="P246" s="386"/>
      <c r="Q246" s="386"/>
      <c r="R246" s="386"/>
      <c r="S246" s="386"/>
    </row>
    <row r="247" spans="2:19" s="356" customFormat="1">
      <c r="B247" s="397"/>
      <c r="C247" s="400"/>
      <c r="D247" s="400"/>
      <c r="E247" s="400"/>
      <c r="F247" s="400"/>
      <c r="G247" s="400"/>
      <c r="H247" s="400"/>
      <c r="I247" s="399"/>
      <c r="J247" s="385"/>
      <c r="K247" s="385"/>
      <c r="L247" s="386"/>
      <c r="M247" s="386"/>
      <c r="N247" s="386"/>
      <c r="O247" s="386"/>
      <c r="P247" s="386"/>
      <c r="Q247" s="386"/>
      <c r="R247" s="386"/>
      <c r="S247" s="386"/>
    </row>
    <row r="248" spans="2:19" s="356" customFormat="1">
      <c r="B248" s="397"/>
      <c r="C248" s="400"/>
      <c r="D248" s="400"/>
      <c r="E248" s="400"/>
      <c r="F248" s="400"/>
      <c r="G248" s="400"/>
      <c r="H248" s="400"/>
      <c r="I248" s="399"/>
      <c r="J248" s="385"/>
      <c r="K248" s="385"/>
      <c r="L248" s="386"/>
      <c r="M248" s="386"/>
      <c r="N248" s="386"/>
      <c r="O248" s="386"/>
      <c r="P248" s="386"/>
      <c r="Q248" s="386"/>
      <c r="R248" s="386"/>
      <c r="S248" s="386"/>
    </row>
    <row r="249" spans="2:19" s="356" customFormat="1">
      <c r="B249" s="397"/>
      <c r="C249" s="400"/>
      <c r="D249" s="400"/>
      <c r="E249" s="400"/>
      <c r="F249" s="400"/>
      <c r="G249" s="400"/>
      <c r="H249" s="400"/>
      <c r="I249" s="399"/>
      <c r="J249" s="385"/>
      <c r="K249" s="385"/>
      <c r="L249" s="386"/>
      <c r="M249" s="386"/>
      <c r="N249" s="386"/>
      <c r="O249" s="386"/>
      <c r="P249" s="386"/>
      <c r="Q249" s="386"/>
      <c r="R249" s="386"/>
      <c r="S249" s="386"/>
    </row>
    <row r="250" spans="2:19" s="356" customFormat="1">
      <c r="B250" s="397"/>
      <c r="C250" s="400"/>
      <c r="D250" s="400"/>
      <c r="E250" s="400"/>
      <c r="F250" s="400"/>
      <c r="G250" s="400"/>
      <c r="H250" s="400"/>
      <c r="I250" s="399"/>
      <c r="J250" s="385"/>
      <c r="K250" s="385"/>
      <c r="L250" s="386"/>
      <c r="M250" s="386"/>
      <c r="N250" s="386"/>
      <c r="O250" s="386"/>
      <c r="P250" s="386"/>
      <c r="Q250" s="386"/>
      <c r="R250" s="386"/>
      <c r="S250" s="386"/>
    </row>
    <row r="251" spans="2:19" s="356" customFormat="1">
      <c r="B251" s="397"/>
      <c r="C251" s="400"/>
      <c r="D251" s="400"/>
      <c r="E251" s="400"/>
      <c r="F251" s="400"/>
      <c r="G251" s="400"/>
      <c r="H251" s="400"/>
      <c r="I251" s="399"/>
      <c r="J251" s="385"/>
      <c r="K251" s="385"/>
      <c r="L251" s="386"/>
      <c r="M251" s="386"/>
      <c r="N251" s="386"/>
      <c r="O251" s="386"/>
      <c r="P251" s="386"/>
      <c r="Q251" s="386"/>
      <c r="R251" s="386"/>
      <c r="S251" s="386"/>
    </row>
    <row r="252" spans="2:19" s="356" customFormat="1">
      <c r="B252" s="397"/>
      <c r="C252" s="400"/>
      <c r="D252" s="400"/>
      <c r="E252" s="400"/>
      <c r="F252" s="400"/>
      <c r="G252" s="400"/>
      <c r="H252" s="400"/>
      <c r="I252" s="399"/>
      <c r="J252" s="385"/>
      <c r="K252" s="385"/>
      <c r="L252" s="386"/>
      <c r="M252" s="386"/>
      <c r="N252" s="386"/>
      <c r="O252" s="386"/>
      <c r="P252" s="386"/>
      <c r="Q252" s="386"/>
      <c r="R252" s="386"/>
      <c r="S252" s="386"/>
    </row>
    <row r="253" spans="2:19" s="356" customFormat="1">
      <c r="B253" s="397"/>
      <c r="C253" s="400"/>
      <c r="D253" s="400"/>
      <c r="E253" s="400"/>
      <c r="F253" s="400"/>
      <c r="G253" s="400"/>
      <c r="H253" s="400"/>
      <c r="I253" s="399"/>
      <c r="J253" s="385"/>
      <c r="K253" s="385"/>
      <c r="L253" s="386"/>
      <c r="M253" s="386"/>
      <c r="N253" s="386"/>
      <c r="O253" s="386"/>
      <c r="P253" s="386"/>
      <c r="Q253" s="386"/>
      <c r="R253" s="386"/>
      <c r="S253" s="386"/>
    </row>
    <row r="254" spans="2:19" s="356" customFormat="1">
      <c r="B254" s="397"/>
      <c r="C254" s="400"/>
      <c r="D254" s="400"/>
      <c r="E254" s="400"/>
      <c r="F254" s="400"/>
      <c r="G254" s="400"/>
      <c r="H254" s="400"/>
      <c r="I254" s="399"/>
      <c r="J254" s="385"/>
      <c r="K254" s="385"/>
      <c r="L254" s="386"/>
      <c r="M254" s="386"/>
      <c r="N254" s="386"/>
      <c r="O254" s="386"/>
      <c r="P254" s="386"/>
      <c r="Q254" s="386"/>
      <c r="R254" s="386"/>
      <c r="S254" s="386"/>
    </row>
    <row r="255" spans="2:19" s="356" customFormat="1">
      <c r="B255" s="397"/>
      <c r="C255" s="400"/>
      <c r="D255" s="400"/>
      <c r="E255" s="400"/>
      <c r="F255" s="400"/>
      <c r="G255" s="400"/>
      <c r="H255" s="400"/>
      <c r="I255" s="399"/>
      <c r="J255" s="385"/>
      <c r="K255" s="385"/>
      <c r="L255" s="386"/>
      <c r="M255" s="386"/>
      <c r="N255" s="386"/>
      <c r="O255" s="386"/>
      <c r="P255" s="386"/>
      <c r="Q255" s="386"/>
      <c r="R255" s="386"/>
      <c r="S255" s="386"/>
    </row>
    <row r="256" spans="2:19" s="356" customFormat="1">
      <c r="B256" s="397"/>
      <c r="C256" s="400"/>
      <c r="D256" s="400"/>
      <c r="E256" s="400"/>
      <c r="F256" s="400"/>
      <c r="G256" s="400"/>
      <c r="H256" s="400"/>
      <c r="I256" s="399"/>
      <c r="J256" s="385"/>
      <c r="K256" s="385"/>
      <c r="L256" s="386"/>
      <c r="M256" s="386"/>
      <c r="N256" s="386"/>
      <c r="O256" s="386"/>
      <c r="P256" s="386"/>
      <c r="Q256" s="386"/>
      <c r="R256" s="386"/>
      <c r="S256" s="386"/>
    </row>
    <row r="257" spans="2:19" s="356" customFormat="1">
      <c r="B257" s="397"/>
      <c r="C257" s="400"/>
      <c r="D257" s="400"/>
      <c r="E257" s="400"/>
      <c r="F257" s="400"/>
      <c r="G257" s="400"/>
      <c r="H257" s="400"/>
      <c r="I257" s="399"/>
      <c r="J257" s="385"/>
      <c r="K257" s="385"/>
      <c r="L257" s="386"/>
      <c r="M257" s="386"/>
      <c r="N257" s="386"/>
      <c r="O257" s="386"/>
      <c r="P257" s="386"/>
      <c r="Q257" s="386"/>
      <c r="R257" s="386"/>
      <c r="S257" s="386"/>
    </row>
    <row r="258" spans="2:19" s="356" customFormat="1">
      <c r="B258" s="397"/>
      <c r="C258" s="400"/>
      <c r="D258" s="400"/>
      <c r="E258" s="400"/>
      <c r="F258" s="400"/>
      <c r="G258" s="400"/>
      <c r="H258" s="400"/>
      <c r="I258" s="399"/>
      <c r="J258" s="385"/>
      <c r="K258" s="385"/>
      <c r="L258" s="386"/>
      <c r="M258" s="386"/>
      <c r="N258" s="386"/>
      <c r="O258" s="386"/>
      <c r="P258" s="386"/>
      <c r="Q258" s="386"/>
      <c r="R258" s="386"/>
      <c r="S258" s="386"/>
    </row>
    <row r="259" spans="2:19" s="356" customFormat="1">
      <c r="B259" s="397"/>
      <c r="C259" s="400"/>
      <c r="D259" s="400"/>
      <c r="E259" s="400"/>
      <c r="F259" s="400"/>
      <c r="G259" s="400"/>
      <c r="H259" s="400"/>
      <c r="I259" s="399"/>
      <c r="J259" s="385"/>
      <c r="K259" s="385"/>
      <c r="L259" s="386"/>
      <c r="M259" s="386"/>
      <c r="N259" s="386"/>
      <c r="O259" s="386"/>
      <c r="P259" s="386"/>
      <c r="Q259" s="386"/>
      <c r="R259" s="386"/>
      <c r="S259" s="386"/>
    </row>
    <row r="260" spans="2:19" s="356" customFormat="1">
      <c r="B260" s="397"/>
      <c r="C260" s="400"/>
      <c r="D260" s="400"/>
      <c r="E260" s="400"/>
      <c r="F260" s="400"/>
      <c r="G260" s="400"/>
      <c r="H260" s="400"/>
      <c r="I260" s="399"/>
      <c r="J260" s="385"/>
      <c r="K260" s="385"/>
      <c r="L260" s="386"/>
      <c r="M260" s="386"/>
      <c r="N260" s="386"/>
      <c r="O260" s="386"/>
      <c r="P260" s="386"/>
      <c r="Q260" s="386"/>
      <c r="R260" s="386"/>
      <c r="S260" s="386"/>
    </row>
    <row r="261" spans="2:19" s="356" customFormat="1">
      <c r="B261" s="397"/>
      <c r="C261" s="400"/>
      <c r="D261" s="400"/>
      <c r="E261" s="400"/>
      <c r="F261" s="400"/>
      <c r="G261" s="400"/>
      <c r="H261" s="400"/>
      <c r="I261" s="399"/>
      <c r="J261" s="385"/>
      <c r="K261" s="385"/>
      <c r="L261" s="386"/>
      <c r="M261" s="386"/>
      <c r="N261" s="386"/>
      <c r="O261" s="386"/>
      <c r="P261" s="386"/>
      <c r="Q261" s="386"/>
      <c r="R261" s="386"/>
      <c r="S261" s="386"/>
    </row>
    <row r="262" spans="2:19" s="356" customFormat="1">
      <c r="B262" s="397"/>
      <c r="C262" s="400"/>
      <c r="D262" s="400"/>
      <c r="E262" s="400"/>
      <c r="F262" s="400"/>
      <c r="G262" s="400"/>
      <c r="H262" s="400"/>
      <c r="I262" s="399"/>
      <c r="J262" s="385"/>
      <c r="K262" s="385"/>
      <c r="L262" s="386"/>
      <c r="M262" s="386"/>
      <c r="N262" s="386"/>
      <c r="O262" s="386"/>
      <c r="P262" s="386"/>
      <c r="Q262" s="386"/>
      <c r="R262" s="386"/>
      <c r="S262" s="386"/>
    </row>
    <row r="263" spans="2:19" s="356" customFormat="1">
      <c r="B263" s="397"/>
      <c r="C263" s="400"/>
      <c r="D263" s="400"/>
      <c r="E263" s="400"/>
      <c r="F263" s="400"/>
      <c r="G263" s="400"/>
      <c r="H263" s="400"/>
      <c r="I263" s="399"/>
      <c r="J263" s="385"/>
      <c r="K263" s="385"/>
      <c r="L263" s="386"/>
      <c r="M263" s="386"/>
      <c r="N263" s="386"/>
      <c r="O263" s="386"/>
      <c r="P263" s="386"/>
      <c r="Q263" s="386"/>
      <c r="R263" s="386"/>
      <c r="S263" s="386"/>
    </row>
    <row r="264" spans="2:19" s="356" customFormat="1">
      <c r="B264" s="397"/>
      <c r="C264" s="400"/>
      <c r="D264" s="400"/>
      <c r="E264" s="400"/>
      <c r="F264" s="400"/>
      <c r="G264" s="400"/>
      <c r="H264" s="400"/>
      <c r="I264" s="399"/>
      <c r="J264" s="385"/>
      <c r="K264" s="385"/>
      <c r="L264" s="386"/>
      <c r="M264" s="386"/>
      <c r="N264" s="386"/>
      <c r="O264" s="386"/>
      <c r="P264" s="386"/>
      <c r="Q264" s="386"/>
      <c r="R264" s="386"/>
      <c r="S264" s="386"/>
    </row>
    <row r="265" spans="2:19" s="356" customFormat="1">
      <c r="B265" s="397"/>
      <c r="C265" s="400"/>
      <c r="D265" s="400"/>
      <c r="E265" s="400"/>
      <c r="F265" s="400"/>
      <c r="G265" s="400"/>
      <c r="H265" s="400"/>
      <c r="I265" s="399"/>
      <c r="J265" s="385"/>
      <c r="K265" s="385"/>
      <c r="L265" s="386"/>
      <c r="M265" s="386"/>
      <c r="N265" s="386"/>
      <c r="O265" s="386"/>
      <c r="P265" s="386"/>
      <c r="Q265" s="386"/>
      <c r="R265" s="386"/>
      <c r="S265" s="386"/>
    </row>
    <row r="266" spans="2:19" s="356" customFormat="1">
      <c r="B266" s="397"/>
      <c r="C266" s="400"/>
      <c r="D266" s="400"/>
      <c r="E266" s="400"/>
      <c r="F266" s="400"/>
      <c r="G266" s="400"/>
      <c r="H266" s="400"/>
      <c r="I266" s="399"/>
      <c r="J266" s="385"/>
      <c r="K266" s="385"/>
      <c r="L266" s="386"/>
      <c r="M266" s="386"/>
      <c r="N266" s="386"/>
      <c r="O266" s="386"/>
      <c r="P266" s="386"/>
      <c r="Q266" s="386"/>
      <c r="R266" s="386"/>
      <c r="S266" s="386"/>
    </row>
    <row r="267" spans="2:19" s="356" customFormat="1">
      <c r="B267" s="397"/>
      <c r="C267" s="400"/>
      <c r="D267" s="400"/>
      <c r="E267" s="400"/>
      <c r="F267" s="400"/>
      <c r="G267" s="400"/>
      <c r="H267" s="400"/>
      <c r="I267" s="399"/>
      <c r="J267" s="385"/>
      <c r="K267" s="385"/>
      <c r="L267" s="386"/>
      <c r="M267" s="386"/>
      <c r="N267" s="386"/>
      <c r="O267" s="386"/>
      <c r="P267" s="386"/>
      <c r="Q267" s="386"/>
      <c r="R267" s="386"/>
      <c r="S267" s="386"/>
    </row>
    <row r="268" spans="2:19" s="356" customFormat="1">
      <c r="B268" s="397"/>
      <c r="C268" s="400"/>
      <c r="D268" s="400"/>
      <c r="E268" s="400"/>
      <c r="F268" s="400"/>
      <c r="G268" s="400"/>
      <c r="H268" s="400"/>
      <c r="I268" s="399"/>
      <c r="J268" s="385"/>
      <c r="K268" s="385"/>
      <c r="L268" s="386"/>
      <c r="M268" s="386"/>
      <c r="N268" s="386"/>
      <c r="O268" s="386"/>
      <c r="P268" s="386"/>
      <c r="Q268" s="386"/>
      <c r="R268" s="386"/>
      <c r="S268" s="386"/>
    </row>
    <row r="269" spans="2:19" s="356" customFormat="1">
      <c r="B269" s="397"/>
      <c r="C269" s="400"/>
      <c r="D269" s="400"/>
      <c r="E269" s="400"/>
      <c r="F269" s="400"/>
      <c r="G269" s="400"/>
      <c r="H269" s="400"/>
      <c r="I269" s="399"/>
      <c r="J269" s="385"/>
      <c r="K269" s="385"/>
      <c r="L269" s="386"/>
      <c r="M269" s="386"/>
      <c r="N269" s="386"/>
      <c r="O269" s="386"/>
      <c r="P269" s="386"/>
      <c r="Q269" s="386"/>
      <c r="R269" s="386"/>
      <c r="S269" s="386"/>
    </row>
    <row r="270" spans="2:19" s="356" customFormat="1">
      <c r="B270" s="397"/>
      <c r="C270" s="400"/>
      <c r="D270" s="400"/>
      <c r="E270" s="400"/>
      <c r="F270" s="400"/>
      <c r="G270" s="400"/>
      <c r="H270" s="400"/>
      <c r="I270" s="399"/>
      <c r="J270" s="385"/>
      <c r="K270" s="385"/>
      <c r="L270" s="386"/>
      <c r="M270" s="386"/>
      <c r="N270" s="386"/>
      <c r="O270" s="386"/>
      <c r="P270" s="386"/>
      <c r="Q270" s="386"/>
      <c r="R270" s="386"/>
      <c r="S270" s="386"/>
    </row>
    <row r="271" spans="2:19" s="356" customFormat="1">
      <c r="B271" s="397"/>
      <c r="C271" s="400"/>
      <c r="D271" s="400"/>
      <c r="E271" s="400"/>
      <c r="F271" s="400"/>
      <c r="G271" s="400"/>
      <c r="H271" s="400"/>
      <c r="I271" s="399"/>
      <c r="J271" s="385"/>
      <c r="K271" s="385"/>
      <c r="L271" s="386"/>
      <c r="M271" s="386"/>
      <c r="N271" s="386"/>
      <c r="O271" s="386"/>
      <c r="P271" s="386"/>
      <c r="Q271" s="386"/>
      <c r="R271" s="386"/>
      <c r="S271" s="386"/>
    </row>
    <row r="272" spans="2:19" s="356" customFormat="1">
      <c r="B272" s="397"/>
      <c r="C272" s="400"/>
      <c r="D272" s="400"/>
      <c r="E272" s="400"/>
      <c r="F272" s="400"/>
      <c r="G272" s="400"/>
      <c r="H272" s="400"/>
      <c r="I272" s="399"/>
      <c r="J272" s="385"/>
      <c r="K272" s="385"/>
      <c r="L272" s="386"/>
      <c r="M272" s="386"/>
      <c r="N272" s="386"/>
      <c r="O272" s="386"/>
      <c r="P272" s="386"/>
      <c r="Q272" s="386"/>
      <c r="R272" s="386"/>
      <c r="S272" s="386"/>
    </row>
    <row r="273" spans="2:19" s="356" customFormat="1">
      <c r="B273" s="397"/>
      <c r="C273" s="400"/>
      <c r="D273" s="400"/>
      <c r="E273" s="400"/>
      <c r="F273" s="400"/>
      <c r="G273" s="400"/>
      <c r="H273" s="400"/>
      <c r="I273" s="399"/>
      <c r="J273" s="385"/>
      <c r="K273" s="385"/>
      <c r="L273" s="386"/>
      <c r="M273" s="386"/>
      <c r="N273" s="386"/>
      <c r="O273" s="386"/>
      <c r="P273" s="386"/>
      <c r="Q273" s="386"/>
      <c r="R273" s="386"/>
      <c r="S273" s="386"/>
    </row>
    <row r="274" spans="2:19" s="356" customFormat="1">
      <c r="B274" s="397"/>
      <c r="C274" s="400"/>
      <c r="D274" s="400"/>
      <c r="E274" s="400"/>
      <c r="F274" s="400"/>
      <c r="G274" s="400"/>
      <c r="H274" s="400"/>
      <c r="I274" s="399"/>
      <c r="J274" s="385"/>
      <c r="K274" s="385"/>
      <c r="L274" s="386"/>
      <c r="M274" s="386"/>
      <c r="N274" s="386"/>
      <c r="O274" s="386"/>
      <c r="P274" s="386"/>
      <c r="Q274" s="386"/>
      <c r="R274" s="386"/>
      <c r="S274" s="386"/>
    </row>
    <row r="275" spans="2:19" s="356" customFormat="1">
      <c r="B275" s="397"/>
      <c r="C275" s="400"/>
      <c r="D275" s="400"/>
      <c r="E275" s="400"/>
      <c r="F275" s="400"/>
      <c r="G275" s="400"/>
      <c r="H275" s="400"/>
      <c r="I275" s="399"/>
      <c r="J275" s="385"/>
      <c r="K275" s="385"/>
      <c r="L275" s="386"/>
      <c r="M275" s="386"/>
      <c r="N275" s="386"/>
      <c r="O275" s="386"/>
      <c r="P275" s="386"/>
      <c r="Q275" s="386"/>
      <c r="R275" s="386"/>
      <c r="S275" s="386"/>
    </row>
    <row r="276" spans="2:19" s="356" customFormat="1">
      <c r="B276" s="397"/>
      <c r="C276" s="400"/>
      <c r="D276" s="400"/>
      <c r="E276" s="400"/>
      <c r="F276" s="400"/>
      <c r="G276" s="400"/>
      <c r="H276" s="400"/>
      <c r="I276" s="399"/>
      <c r="J276" s="385"/>
      <c r="K276" s="385"/>
      <c r="L276" s="386"/>
      <c r="M276" s="386"/>
      <c r="N276" s="386"/>
      <c r="O276" s="386"/>
      <c r="P276" s="386"/>
      <c r="Q276" s="386"/>
      <c r="R276" s="386"/>
      <c r="S276" s="386"/>
    </row>
    <row r="277" spans="2:19" s="356" customFormat="1">
      <c r="B277" s="397"/>
      <c r="C277" s="400"/>
      <c r="D277" s="400"/>
      <c r="E277" s="400"/>
      <c r="F277" s="400"/>
      <c r="G277" s="400"/>
      <c r="H277" s="400"/>
      <c r="I277" s="399"/>
      <c r="J277" s="385"/>
      <c r="K277" s="385"/>
      <c r="L277" s="386"/>
      <c r="M277" s="386"/>
      <c r="N277" s="386"/>
      <c r="O277" s="386"/>
      <c r="P277" s="386"/>
      <c r="Q277" s="386"/>
      <c r="R277" s="386"/>
      <c r="S277" s="386"/>
    </row>
    <row r="278" spans="2:19" s="356" customFormat="1">
      <c r="B278" s="397"/>
      <c r="C278" s="400"/>
      <c r="D278" s="400"/>
      <c r="E278" s="400"/>
      <c r="F278" s="400"/>
      <c r="G278" s="400"/>
      <c r="H278" s="400"/>
      <c r="I278" s="399"/>
      <c r="J278" s="385"/>
      <c r="K278" s="385"/>
      <c r="L278" s="386"/>
      <c r="M278" s="386"/>
      <c r="N278" s="386"/>
      <c r="O278" s="386"/>
      <c r="P278" s="386"/>
      <c r="Q278" s="386"/>
      <c r="R278" s="386"/>
      <c r="S278" s="386"/>
    </row>
    <row r="279" spans="2:19" s="356" customFormat="1">
      <c r="B279" s="397"/>
      <c r="C279" s="400"/>
      <c r="D279" s="400"/>
      <c r="E279" s="400"/>
      <c r="F279" s="400"/>
      <c r="G279" s="400"/>
      <c r="H279" s="400"/>
      <c r="I279" s="399"/>
      <c r="J279" s="385"/>
      <c r="K279" s="385"/>
      <c r="L279" s="386"/>
      <c r="M279" s="386"/>
      <c r="N279" s="386"/>
      <c r="O279" s="386"/>
      <c r="P279" s="386"/>
      <c r="Q279" s="386"/>
      <c r="R279" s="386"/>
      <c r="S279" s="386"/>
    </row>
    <row r="280" spans="2:19" s="356" customFormat="1">
      <c r="B280" s="397"/>
      <c r="C280" s="400"/>
      <c r="D280" s="400"/>
      <c r="E280" s="400"/>
      <c r="F280" s="400"/>
      <c r="G280" s="400"/>
      <c r="H280" s="400"/>
      <c r="I280" s="399"/>
      <c r="J280" s="385"/>
      <c r="K280" s="385"/>
      <c r="L280" s="386"/>
      <c r="M280" s="386"/>
      <c r="N280" s="386"/>
      <c r="O280" s="386"/>
      <c r="P280" s="386"/>
      <c r="Q280" s="386"/>
      <c r="R280" s="386"/>
      <c r="S280" s="386"/>
    </row>
    <row r="281" spans="2:19" s="356" customFormat="1" ht="57" customHeight="1">
      <c r="B281" s="531" t="s">
        <v>270</v>
      </c>
      <c r="C281" s="531"/>
      <c r="D281" s="531"/>
      <c r="E281" s="531"/>
      <c r="F281" s="531"/>
      <c r="G281" s="531"/>
      <c r="H281" s="531"/>
      <c r="I281" s="531"/>
      <c r="J281" s="385"/>
      <c r="K281" s="385"/>
      <c r="L281" s="386"/>
      <c r="M281" s="386"/>
      <c r="N281" s="386"/>
      <c r="O281" s="386"/>
      <c r="P281" s="386"/>
      <c r="Q281" s="386"/>
      <c r="R281" s="386"/>
      <c r="S281" s="386"/>
    </row>
    <row r="282" spans="2:19" s="356" customFormat="1" ht="26.25" customHeight="1" thickBot="1">
      <c r="B282" s="610" t="s">
        <v>261</v>
      </c>
      <c r="C282" s="532"/>
      <c r="D282" s="532"/>
      <c r="E282" s="532"/>
      <c r="F282" s="532"/>
      <c r="G282" s="532"/>
      <c r="H282" s="532"/>
      <c r="I282" s="532"/>
      <c r="J282" s="385"/>
      <c r="K282" s="385"/>
      <c r="L282" s="386"/>
      <c r="M282" s="386"/>
      <c r="N282" s="386"/>
      <c r="O282" s="386"/>
      <c r="P282" s="386"/>
      <c r="Q282" s="386"/>
      <c r="R282" s="386"/>
      <c r="S282" s="386"/>
    </row>
    <row r="283" spans="2:19" s="356" customFormat="1" ht="48" customHeight="1" thickBot="1">
      <c r="B283" s="614" t="s">
        <v>176</v>
      </c>
      <c r="C283" s="616" t="s">
        <v>271</v>
      </c>
      <c r="D283" s="617"/>
      <c r="E283" s="617"/>
      <c r="F283" s="617"/>
      <c r="G283" s="618"/>
      <c r="H283" s="619" t="s">
        <v>242</v>
      </c>
      <c r="I283" s="621" t="s">
        <v>0</v>
      </c>
      <c r="J283" s="385"/>
      <c r="K283" s="385"/>
      <c r="L283" s="386"/>
      <c r="M283" s="386"/>
      <c r="N283" s="386"/>
      <c r="O283" s="386"/>
      <c r="P283" s="386"/>
      <c r="Q283" s="386"/>
      <c r="R283" s="386"/>
      <c r="S283" s="386"/>
    </row>
    <row r="284" spans="2:19" s="356" customFormat="1" ht="120.75" customHeight="1" thickBot="1">
      <c r="B284" s="615"/>
      <c r="C284" s="426" t="s">
        <v>272</v>
      </c>
      <c r="D284" s="426" t="s">
        <v>273</v>
      </c>
      <c r="E284" s="426" t="s">
        <v>274</v>
      </c>
      <c r="F284" s="426" t="s">
        <v>275</v>
      </c>
      <c r="G284" s="426" t="s">
        <v>276</v>
      </c>
      <c r="H284" s="620"/>
      <c r="I284" s="622"/>
      <c r="J284" s="385"/>
      <c r="K284" s="385"/>
      <c r="L284" s="386"/>
      <c r="M284" s="386"/>
      <c r="N284" s="386"/>
      <c r="O284" s="386"/>
      <c r="P284" s="386"/>
      <c r="Q284" s="386"/>
      <c r="R284" s="386"/>
      <c r="S284" s="386"/>
    </row>
    <row r="285" spans="2:19" s="356" customFormat="1" ht="20.100000000000001" customHeight="1">
      <c r="B285" s="365" t="s">
        <v>100</v>
      </c>
      <c r="C285" s="366">
        <v>1.0485056445497165</v>
      </c>
      <c r="D285" s="366">
        <v>0.1874246125870726</v>
      </c>
      <c r="E285" s="366">
        <v>4.9052891712715923</v>
      </c>
      <c r="F285" s="366">
        <v>2.5336177986955368</v>
      </c>
      <c r="G285" s="366">
        <v>91.325162772894387</v>
      </c>
      <c r="H285" s="367">
        <v>17682</v>
      </c>
      <c r="I285" s="368" t="s">
        <v>22</v>
      </c>
      <c r="J285" s="385"/>
      <c r="K285" s="385"/>
      <c r="L285" s="386"/>
      <c r="M285" s="386"/>
      <c r="N285" s="386"/>
      <c r="O285" s="386"/>
      <c r="P285" s="386"/>
      <c r="Q285" s="386"/>
      <c r="R285" s="386"/>
      <c r="S285" s="386"/>
    </row>
    <row r="286" spans="2:19" s="356" customFormat="1" ht="20.100000000000001" customHeight="1">
      <c r="B286" s="369" t="s">
        <v>20</v>
      </c>
      <c r="C286" s="370">
        <v>1.4762498227440985</v>
      </c>
      <c r="D286" s="370">
        <v>0.25067419680779318</v>
      </c>
      <c r="E286" s="370">
        <v>8.7032421318297626</v>
      </c>
      <c r="F286" s="370">
        <v>2.0634112620770484</v>
      </c>
      <c r="G286" s="370">
        <v>87.506422586542087</v>
      </c>
      <c r="H286" s="371">
        <v>23065</v>
      </c>
      <c r="I286" s="372" t="s">
        <v>21</v>
      </c>
      <c r="J286" s="385"/>
      <c r="K286" s="385"/>
      <c r="L286" s="386"/>
      <c r="M286" s="386"/>
      <c r="N286" s="386"/>
      <c r="O286" s="386"/>
      <c r="P286" s="386"/>
      <c r="Q286" s="386"/>
      <c r="R286" s="386"/>
      <c r="S286" s="386"/>
    </row>
    <row r="287" spans="2:19" s="356" customFormat="1" ht="20.100000000000001" customHeight="1">
      <c r="B287" s="365" t="s">
        <v>19</v>
      </c>
      <c r="C287" s="366">
        <v>2.4368607883077105</v>
      </c>
      <c r="D287" s="366">
        <v>0.42134460394370754</v>
      </c>
      <c r="E287" s="366">
        <v>4.571393018673529</v>
      </c>
      <c r="F287" s="366">
        <v>2.6078029803661731</v>
      </c>
      <c r="G287" s="366">
        <v>89.962598608703459</v>
      </c>
      <c r="H287" s="367">
        <v>19415</v>
      </c>
      <c r="I287" s="368" t="s">
        <v>72</v>
      </c>
      <c r="J287" s="385"/>
      <c r="K287" s="385"/>
      <c r="L287" s="386"/>
      <c r="M287" s="386"/>
      <c r="N287" s="386"/>
      <c r="O287" s="386"/>
      <c r="P287" s="386"/>
      <c r="Q287" s="386"/>
      <c r="R287" s="386"/>
      <c r="S287" s="386"/>
    </row>
    <row r="288" spans="2:19" s="356" customFormat="1" ht="20.100000000000001" customHeight="1">
      <c r="B288" s="369" t="s">
        <v>17</v>
      </c>
      <c r="C288" s="370">
        <v>2.5340475915510621</v>
      </c>
      <c r="D288" s="370">
        <v>0.36386667261205108</v>
      </c>
      <c r="E288" s="370">
        <v>6.1616077998321481</v>
      </c>
      <c r="F288" s="370">
        <v>1.9639349086042965</v>
      </c>
      <c r="G288" s="370">
        <v>88.976543027400737</v>
      </c>
      <c r="H288" s="371">
        <v>11323</v>
      </c>
      <c r="I288" s="372" t="s">
        <v>18</v>
      </c>
      <c r="J288" s="385"/>
      <c r="K288" s="385"/>
      <c r="L288" s="386"/>
      <c r="M288" s="386"/>
      <c r="N288" s="386"/>
      <c r="O288" s="386"/>
      <c r="P288" s="386"/>
      <c r="Q288" s="386"/>
      <c r="R288" s="386"/>
      <c r="S288" s="386"/>
    </row>
    <row r="289" spans="2:19" s="356" customFormat="1" ht="20.100000000000001" customHeight="1">
      <c r="B289" s="365" t="s">
        <v>15</v>
      </c>
      <c r="C289" s="366">
        <v>1.968713978303172</v>
      </c>
      <c r="D289" s="366">
        <v>0.75778309174770053</v>
      </c>
      <c r="E289" s="366">
        <v>4.1404926377970268</v>
      </c>
      <c r="F289" s="366">
        <v>2.9451244594558159</v>
      </c>
      <c r="G289" s="366">
        <v>90.187885832695187</v>
      </c>
      <c r="H289" s="367">
        <v>4449</v>
      </c>
      <c r="I289" s="368" t="s">
        <v>16</v>
      </c>
      <c r="J289" s="385"/>
      <c r="K289" s="385"/>
      <c r="L289" s="386"/>
      <c r="M289" s="386"/>
      <c r="N289" s="386"/>
      <c r="O289" s="386"/>
      <c r="P289" s="386"/>
      <c r="Q289" s="386"/>
      <c r="R289" s="386"/>
      <c r="S289" s="386"/>
    </row>
    <row r="290" spans="2:19" s="356" customFormat="1" ht="20.100000000000001" customHeight="1">
      <c r="B290" s="369" t="s">
        <v>13</v>
      </c>
      <c r="C290" s="370">
        <v>0.81934474260911327</v>
      </c>
      <c r="D290" s="370">
        <v>0.17057509715603611</v>
      </c>
      <c r="E290" s="370">
        <v>3.6105231932517348</v>
      </c>
      <c r="F290" s="370">
        <v>2.7654820126186661</v>
      </c>
      <c r="G290" s="370">
        <v>92.634074954363996</v>
      </c>
      <c r="H290" s="371">
        <v>11593</v>
      </c>
      <c r="I290" s="372" t="s">
        <v>14</v>
      </c>
      <c r="J290" s="385"/>
      <c r="K290" s="385"/>
      <c r="L290" s="386"/>
      <c r="M290" s="386"/>
      <c r="N290" s="386"/>
      <c r="O290" s="386"/>
      <c r="P290" s="386"/>
      <c r="Q290" s="386"/>
      <c r="R290" s="386"/>
      <c r="S290" s="386"/>
    </row>
    <row r="291" spans="2:19" s="356" customFormat="1" ht="20.100000000000001" customHeight="1">
      <c r="B291" s="365" t="s">
        <v>11</v>
      </c>
      <c r="C291" s="366">
        <v>2.3157813940923311</v>
      </c>
      <c r="D291" s="366">
        <v>0.74093372081390307</v>
      </c>
      <c r="E291" s="366">
        <v>3.7587127970335596</v>
      </c>
      <c r="F291" s="366">
        <v>4.3211776049987574</v>
      </c>
      <c r="G291" s="366">
        <v>88.863394483060802</v>
      </c>
      <c r="H291" s="367">
        <v>10926</v>
      </c>
      <c r="I291" s="368" t="s">
        <v>12</v>
      </c>
      <c r="J291" s="385"/>
      <c r="K291" s="385"/>
      <c r="L291" s="386"/>
      <c r="M291" s="386"/>
      <c r="N291" s="386"/>
      <c r="O291" s="386"/>
      <c r="P291" s="386"/>
      <c r="Q291" s="386"/>
      <c r="R291" s="386"/>
      <c r="S291" s="386"/>
    </row>
    <row r="292" spans="2:19" s="356" customFormat="1" ht="20.100000000000001" customHeight="1">
      <c r="B292" s="369" t="s">
        <v>9</v>
      </c>
      <c r="C292" s="370">
        <v>1.4014446962128912</v>
      </c>
      <c r="D292" s="370">
        <v>0.18698809072546171</v>
      </c>
      <c r="E292" s="370">
        <v>4.8496432303924211</v>
      </c>
      <c r="F292" s="370">
        <v>2.6132315573725315</v>
      </c>
      <c r="G292" s="370">
        <v>90.948692425296613</v>
      </c>
      <c r="H292" s="371">
        <v>4801</v>
      </c>
      <c r="I292" s="372" t="s">
        <v>10</v>
      </c>
      <c r="J292" s="385"/>
      <c r="K292" s="385"/>
      <c r="L292" s="386"/>
      <c r="M292" s="386"/>
      <c r="N292" s="386"/>
      <c r="O292" s="386"/>
      <c r="P292" s="386"/>
      <c r="Q292" s="386"/>
      <c r="R292" s="386"/>
      <c r="S292" s="386"/>
    </row>
    <row r="293" spans="2:19" s="356" customFormat="1" ht="20.100000000000001" customHeight="1">
      <c r="B293" s="373" t="s">
        <v>6</v>
      </c>
      <c r="C293" s="374">
        <v>1.7324470494272368</v>
      </c>
      <c r="D293" s="374">
        <v>0.34612059486694374</v>
      </c>
      <c r="E293" s="374">
        <v>5.5264276809282293</v>
      </c>
      <c r="F293" s="374">
        <v>2.61667870902677</v>
      </c>
      <c r="G293" s="374">
        <v>89.778325965753822</v>
      </c>
      <c r="H293" s="375">
        <v>103254</v>
      </c>
      <c r="I293" s="376" t="s">
        <v>5</v>
      </c>
      <c r="J293" s="385"/>
      <c r="K293" s="385"/>
      <c r="L293" s="386"/>
      <c r="M293" s="386"/>
      <c r="N293" s="386"/>
      <c r="O293" s="386"/>
      <c r="P293" s="386"/>
      <c r="Q293" s="386"/>
      <c r="R293" s="386"/>
      <c r="S293" s="386"/>
    </row>
    <row r="294" spans="2:19" s="356" customFormat="1" ht="20.100000000000001" customHeight="1" thickBot="1">
      <c r="B294" s="377" t="s">
        <v>8</v>
      </c>
      <c r="C294" s="378">
        <v>2.2426902812697604</v>
      </c>
      <c r="D294" s="378">
        <v>1.2391064479341893</v>
      </c>
      <c r="E294" s="378">
        <v>8.4046223229295904</v>
      </c>
      <c r="F294" s="378">
        <v>7.1598092920341552</v>
      </c>
      <c r="G294" s="378">
        <v>80.953771655813355</v>
      </c>
      <c r="H294" s="379">
        <v>3289901</v>
      </c>
      <c r="I294" s="380" t="s">
        <v>186</v>
      </c>
      <c r="J294" s="385"/>
      <c r="K294" s="385"/>
      <c r="L294" s="386"/>
      <c r="M294" s="386"/>
      <c r="N294" s="386"/>
      <c r="O294" s="386"/>
      <c r="P294" s="386"/>
      <c r="Q294" s="386"/>
      <c r="R294" s="386"/>
      <c r="S294" s="386"/>
    </row>
    <row r="295" spans="2:19" s="356" customFormat="1" ht="54" customHeight="1" thickBot="1">
      <c r="B295" s="623" t="s">
        <v>270</v>
      </c>
      <c r="C295" s="623"/>
      <c r="D295" s="623"/>
      <c r="E295" s="623"/>
      <c r="F295" s="623"/>
      <c r="G295" s="623"/>
      <c r="H295" s="623"/>
      <c r="I295" s="623"/>
      <c r="J295" s="385"/>
      <c r="K295" s="385"/>
      <c r="L295" s="386"/>
      <c r="M295" s="386"/>
      <c r="N295" s="386"/>
      <c r="O295" s="386"/>
      <c r="P295" s="386"/>
      <c r="Q295" s="386"/>
      <c r="R295" s="386"/>
      <c r="S295" s="386"/>
    </row>
    <row r="296" spans="2:19" s="356" customFormat="1" ht="23.25" customHeight="1" thickBot="1">
      <c r="B296" s="598" t="s">
        <v>277</v>
      </c>
      <c r="C296" s="599"/>
      <c r="D296" s="599"/>
      <c r="E296" s="599"/>
      <c r="F296" s="599"/>
      <c r="G296" s="599"/>
      <c r="H296" s="599"/>
      <c r="I296" s="600"/>
      <c r="J296" s="385"/>
      <c r="K296" s="385"/>
      <c r="L296" s="386"/>
      <c r="M296" s="386"/>
      <c r="N296" s="386"/>
      <c r="O296" s="386"/>
      <c r="P296" s="386"/>
      <c r="Q296" s="386"/>
      <c r="R296" s="386"/>
      <c r="S296" s="386"/>
    </row>
    <row r="297" spans="2:19" s="356" customFormat="1" ht="50.25" customHeight="1" thickBot="1">
      <c r="B297" s="614" t="s">
        <v>176</v>
      </c>
      <c r="C297" s="616" t="s">
        <v>271</v>
      </c>
      <c r="D297" s="617"/>
      <c r="E297" s="617"/>
      <c r="F297" s="617"/>
      <c r="G297" s="618"/>
      <c r="H297" s="619" t="s">
        <v>242</v>
      </c>
      <c r="I297" s="621" t="s">
        <v>0</v>
      </c>
      <c r="J297" s="385"/>
      <c r="K297" s="385"/>
      <c r="L297" s="386"/>
      <c r="M297" s="386"/>
      <c r="N297" s="386"/>
      <c r="O297" s="386"/>
      <c r="P297" s="386"/>
      <c r="Q297" s="386"/>
      <c r="R297" s="386"/>
      <c r="S297" s="386"/>
    </row>
    <row r="298" spans="2:19" s="356" customFormat="1" ht="129" customHeight="1" thickBot="1">
      <c r="B298" s="615"/>
      <c r="C298" s="426" t="s">
        <v>272</v>
      </c>
      <c r="D298" s="426" t="s">
        <v>273</v>
      </c>
      <c r="E298" s="426" t="s">
        <v>274</v>
      </c>
      <c r="F298" s="426" t="s">
        <v>275</v>
      </c>
      <c r="G298" s="426" t="s">
        <v>278</v>
      </c>
      <c r="H298" s="620"/>
      <c r="I298" s="622"/>
      <c r="J298" s="385"/>
      <c r="K298" s="385"/>
      <c r="L298" s="386"/>
      <c r="M298" s="386"/>
      <c r="N298" s="386"/>
      <c r="O298" s="386"/>
      <c r="P298" s="386"/>
      <c r="Q298" s="386"/>
      <c r="R298" s="386"/>
      <c r="S298" s="386"/>
    </row>
    <row r="299" spans="2:19" s="356" customFormat="1" ht="20.100000000000001" customHeight="1" thickBot="1">
      <c r="B299" s="427" t="s">
        <v>100</v>
      </c>
      <c r="C299" s="428">
        <v>1.0485056445497165</v>
      </c>
      <c r="D299" s="428">
        <v>0.1874246125870726</v>
      </c>
      <c r="E299" s="428">
        <v>4.9052891712715923</v>
      </c>
      <c r="F299" s="428">
        <v>2.5336177986955368</v>
      </c>
      <c r="G299" s="429">
        <v>91.325162772894387</v>
      </c>
      <c r="H299" s="430">
        <v>17682</v>
      </c>
      <c r="I299" s="431" t="s">
        <v>22</v>
      </c>
      <c r="J299" s="385"/>
      <c r="K299" s="385"/>
      <c r="L299" s="386"/>
      <c r="M299" s="386"/>
      <c r="N299" s="386"/>
      <c r="O299" s="386"/>
      <c r="P299" s="386"/>
      <c r="Q299" s="386"/>
      <c r="R299" s="386"/>
      <c r="S299" s="386"/>
    </row>
    <row r="300" spans="2:19" s="401" customFormat="1" ht="20.100000000000001" customHeight="1" thickBot="1">
      <c r="B300" s="432" t="s">
        <v>20</v>
      </c>
      <c r="C300" s="433">
        <v>1.4802473750219327</v>
      </c>
      <c r="D300" s="433">
        <v>0.25508692973492142</v>
      </c>
      <c r="E300" s="433">
        <v>8.7692792307285465</v>
      </c>
      <c r="F300" s="433">
        <v>1.9818868234001783</v>
      </c>
      <c r="G300" s="434">
        <v>87.513499641114734</v>
      </c>
      <c r="H300" s="435">
        <v>22666</v>
      </c>
      <c r="I300" s="436" t="s">
        <v>21</v>
      </c>
      <c r="J300" s="402"/>
      <c r="K300" s="402"/>
      <c r="L300" s="403"/>
      <c r="M300" s="403"/>
      <c r="R300" s="403"/>
    </row>
    <row r="301" spans="2:19" s="362" customFormat="1" ht="20.100000000000001" customHeight="1" thickBot="1">
      <c r="B301" s="427" t="s">
        <v>19</v>
      </c>
      <c r="C301" s="428">
        <v>2.3934833731764575</v>
      </c>
      <c r="D301" s="428">
        <v>0.39946151431226334</v>
      </c>
      <c r="E301" s="428">
        <v>4.7573847114726346</v>
      </c>
      <c r="F301" s="428">
        <v>2.6652932392027289</v>
      </c>
      <c r="G301" s="429">
        <v>89.784377161834868</v>
      </c>
      <c r="H301" s="430">
        <v>16323</v>
      </c>
      <c r="I301" s="431" t="s">
        <v>72</v>
      </c>
      <c r="J301" s="363"/>
      <c r="K301" s="363"/>
    </row>
    <row r="302" spans="2:19" s="362" customFormat="1" ht="20.100000000000001" customHeight="1" thickBot="1">
      <c r="B302" s="432" t="s">
        <v>17</v>
      </c>
      <c r="C302" s="433">
        <v>1.9069694504278967</v>
      </c>
      <c r="D302" s="433">
        <v>0.29937436070201501</v>
      </c>
      <c r="E302" s="433">
        <v>5.6984163759756861</v>
      </c>
      <c r="F302" s="433">
        <v>2.847158907346595</v>
      </c>
      <c r="G302" s="434">
        <v>89.248080905548051</v>
      </c>
      <c r="H302" s="435">
        <v>5349</v>
      </c>
      <c r="I302" s="436" t="s">
        <v>18</v>
      </c>
      <c r="J302" s="363"/>
      <c r="K302" s="363"/>
    </row>
    <row r="303" spans="2:19" s="362" customFormat="1" ht="20.100000000000001" customHeight="1" thickBot="1">
      <c r="B303" s="427" t="s">
        <v>15</v>
      </c>
      <c r="C303" s="428">
        <v>1.5840502489070625</v>
      </c>
      <c r="D303" s="428">
        <v>0.50679315286721305</v>
      </c>
      <c r="E303" s="428">
        <v>5.4989978919057192</v>
      </c>
      <c r="F303" s="428">
        <v>2.8936969159135146</v>
      </c>
      <c r="G303" s="429">
        <v>89.516461790406595</v>
      </c>
      <c r="H303" s="430">
        <v>1760</v>
      </c>
      <c r="I303" s="431" t="s">
        <v>16</v>
      </c>
      <c r="J303" s="363"/>
      <c r="K303" s="363"/>
      <c r="L303" s="363"/>
    </row>
    <row r="304" spans="2:19" s="356" customFormat="1" ht="20.100000000000001" customHeight="1" thickBot="1">
      <c r="B304" s="432" t="s">
        <v>13</v>
      </c>
      <c r="C304" s="433">
        <v>0.96367153068304379</v>
      </c>
      <c r="D304" s="433">
        <v>0.12199312714776611</v>
      </c>
      <c r="E304" s="433">
        <v>3.922648863438758</v>
      </c>
      <c r="F304" s="433">
        <v>2.5785919128923958</v>
      </c>
      <c r="G304" s="434">
        <v>92.413094565837966</v>
      </c>
      <c r="H304" s="435">
        <v>7275</v>
      </c>
      <c r="I304" s="436" t="s">
        <v>14</v>
      </c>
      <c r="J304" s="359"/>
      <c r="K304" s="359"/>
      <c r="L304" s="359"/>
    </row>
    <row r="305" spans="2:19" s="356" customFormat="1" ht="20.100000000000001" customHeight="1" thickBot="1">
      <c r="B305" s="427" t="s">
        <v>11</v>
      </c>
      <c r="C305" s="428">
        <v>2.4694880265172912</v>
      </c>
      <c r="D305" s="428">
        <v>0.74968544128161729</v>
      </c>
      <c r="E305" s="428">
        <v>3.8321143705454959</v>
      </c>
      <c r="F305" s="428">
        <v>4.8742285699812751</v>
      </c>
      <c r="G305" s="429">
        <v>88.074483591674522</v>
      </c>
      <c r="H305" s="430">
        <v>7097</v>
      </c>
      <c r="I305" s="431" t="s">
        <v>12</v>
      </c>
      <c r="J305" s="359"/>
      <c r="K305" s="359"/>
      <c r="L305" s="359"/>
    </row>
    <row r="306" spans="2:19" s="356" customFormat="1" ht="20.100000000000001" customHeight="1" thickBot="1">
      <c r="B306" s="432" t="s">
        <v>9</v>
      </c>
      <c r="C306" s="433">
        <v>0.81825690699961107</v>
      </c>
      <c r="D306" s="433">
        <v>0.11290083763431714</v>
      </c>
      <c r="E306" s="433">
        <v>6.4213639515207115</v>
      </c>
      <c r="F306" s="433">
        <v>1.7916533205210261</v>
      </c>
      <c r="G306" s="434">
        <v>90.855824983324169</v>
      </c>
      <c r="H306" s="435">
        <v>1784</v>
      </c>
      <c r="I306" s="436" t="s">
        <v>10</v>
      </c>
      <c r="J306" s="359"/>
      <c r="K306" s="359"/>
      <c r="L306" s="359"/>
    </row>
    <row r="307" spans="2:19" s="356" customFormat="1" ht="20.100000000000001" customHeight="1" thickBot="1">
      <c r="B307" s="437" t="s">
        <v>6</v>
      </c>
      <c r="C307" s="438">
        <v>1.6281092144960083</v>
      </c>
      <c r="D307" s="438">
        <v>0.30673282029139115</v>
      </c>
      <c r="E307" s="438">
        <v>5.8859983206457267</v>
      </c>
      <c r="F307" s="438">
        <v>2.6283124451798585</v>
      </c>
      <c r="G307" s="439">
        <v>89.550847199386865</v>
      </c>
      <c r="H307" s="440">
        <v>79936</v>
      </c>
      <c r="I307" s="441" t="s">
        <v>5</v>
      </c>
      <c r="J307" s="359"/>
      <c r="K307" s="359"/>
      <c r="L307" s="359"/>
    </row>
    <row r="308" spans="2:19" s="356" customFormat="1" ht="20.100000000000001" customHeight="1" thickBot="1">
      <c r="B308" s="417" t="s">
        <v>8</v>
      </c>
      <c r="C308" s="442">
        <v>2.2493641398897184</v>
      </c>
      <c r="D308" s="442">
        <v>0.83844012480473895</v>
      </c>
      <c r="E308" s="442">
        <v>9.36347819460895</v>
      </c>
      <c r="F308" s="442">
        <v>7.3962183791147496</v>
      </c>
      <c r="G308" s="443">
        <v>80.15249916157029</v>
      </c>
      <c r="H308" s="444">
        <v>2339845</v>
      </c>
      <c r="I308" s="420" t="s">
        <v>186</v>
      </c>
      <c r="J308" s="359"/>
      <c r="K308" s="359"/>
      <c r="L308" s="359"/>
    </row>
    <row r="309" spans="2:19" s="395" customFormat="1" ht="20.100000000000001" customHeight="1">
      <c r="B309" s="388"/>
      <c r="C309" s="445"/>
      <c r="D309" s="389"/>
      <c r="E309" s="389"/>
      <c r="F309" s="389"/>
      <c r="G309" s="390"/>
      <c r="H309" s="391"/>
      <c r="I309" s="392"/>
      <c r="J309" s="404"/>
      <c r="K309" s="404"/>
      <c r="L309" s="404"/>
    </row>
    <row r="310" spans="2:19" s="356" customFormat="1" ht="62.25" customHeight="1">
      <c r="B310" s="542" t="s">
        <v>270</v>
      </c>
      <c r="C310" s="542"/>
      <c r="D310" s="542"/>
      <c r="E310" s="542"/>
      <c r="F310" s="542"/>
      <c r="G310" s="542"/>
      <c r="H310" s="542"/>
      <c r="I310" s="542"/>
      <c r="J310" s="359"/>
      <c r="K310" s="359"/>
      <c r="L310" s="359"/>
    </row>
    <row r="311" spans="2:19" s="356" customFormat="1" ht="32.25" customHeight="1" thickBot="1">
      <c r="B311" s="611" t="s">
        <v>279</v>
      </c>
      <c r="C311" s="612"/>
      <c r="D311" s="612"/>
      <c r="E311" s="612"/>
      <c r="F311" s="612"/>
      <c r="G311" s="612"/>
      <c r="H311" s="612"/>
      <c r="I311" s="613"/>
      <c r="J311" s="359"/>
      <c r="K311" s="359"/>
      <c r="L311" s="359"/>
    </row>
    <row r="312" spans="2:19" s="356" customFormat="1" ht="52.5" customHeight="1" thickBot="1">
      <c r="B312" s="614" t="s">
        <v>176</v>
      </c>
      <c r="C312" s="616" t="s">
        <v>271</v>
      </c>
      <c r="D312" s="617"/>
      <c r="E312" s="617"/>
      <c r="F312" s="617"/>
      <c r="G312" s="618"/>
      <c r="H312" s="619" t="s">
        <v>242</v>
      </c>
      <c r="I312" s="621" t="s">
        <v>0</v>
      </c>
      <c r="J312" s="359"/>
      <c r="K312" s="359"/>
      <c r="L312" s="359"/>
    </row>
    <row r="313" spans="2:19" s="356" customFormat="1" ht="119.25" customHeight="1" thickBot="1">
      <c r="B313" s="615"/>
      <c r="C313" s="426" t="s">
        <v>272</v>
      </c>
      <c r="D313" s="426" t="s">
        <v>273</v>
      </c>
      <c r="E313" s="426" t="s">
        <v>274</v>
      </c>
      <c r="F313" s="426" t="s">
        <v>275</v>
      </c>
      <c r="G313" s="426" t="s">
        <v>278</v>
      </c>
      <c r="H313" s="620"/>
      <c r="I313" s="622"/>
      <c r="J313" s="359"/>
      <c r="K313" s="359"/>
      <c r="L313" s="359"/>
    </row>
    <row r="314" spans="2:19" s="382" customFormat="1" ht="20.100000000000001" customHeight="1" thickBot="1">
      <c r="B314" s="427" t="s">
        <v>100</v>
      </c>
      <c r="C314" s="446" t="s">
        <v>83</v>
      </c>
      <c r="D314" s="446" t="s">
        <v>83</v>
      </c>
      <c r="E314" s="446" t="s">
        <v>83</v>
      </c>
      <c r="F314" s="446" t="s">
        <v>83</v>
      </c>
      <c r="G314" s="446" t="s">
        <v>83</v>
      </c>
      <c r="H314" s="446" t="s">
        <v>83</v>
      </c>
      <c r="I314" s="431" t="s">
        <v>22</v>
      </c>
      <c r="J314" s="381"/>
      <c r="K314" s="381"/>
      <c r="L314" s="381"/>
    </row>
    <row r="315" spans="2:19" s="401" customFormat="1" ht="20.100000000000001" customHeight="1">
      <c r="B315" s="369" t="s">
        <v>20</v>
      </c>
      <c r="C315" s="370">
        <v>1.2491608003643857</v>
      </c>
      <c r="D315" s="370">
        <v>0</v>
      </c>
      <c r="E315" s="370">
        <v>4.9518714961391215</v>
      </c>
      <c r="F315" s="370">
        <v>6.6945714802469816</v>
      </c>
      <c r="G315" s="370">
        <v>87.104396223249395</v>
      </c>
      <c r="H315" s="371">
        <v>399</v>
      </c>
      <c r="I315" s="372" t="s">
        <v>21</v>
      </c>
      <c r="J315" s="402"/>
      <c r="K315" s="402"/>
      <c r="L315" s="403"/>
      <c r="M315" s="403"/>
      <c r="N315" s="403"/>
      <c r="O315" s="403"/>
      <c r="P315" s="403"/>
      <c r="Q315" s="403"/>
      <c r="R315" s="403"/>
      <c r="S315" s="403"/>
    </row>
    <row r="316" spans="2:19" s="356" customFormat="1" ht="20.100000000000001" customHeight="1">
      <c r="B316" s="365" t="s">
        <v>19</v>
      </c>
      <c r="C316" s="366">
        <v>2.6658548203869179</v>
      </c>
      <c r="D316" s="366">
        <v>0.53686778378016287</v>
      </c>
      <c r="E316" s="366">
        <v>3.5895229017404238</v>
      </c>
      <c r="F316" s="366">
        <v>2.3043057310170219</v>
      </c>
      <c r="G316" s="366">
        <v>90.903448763075062</v>
      </c>
      <c r="H316" s="367">
        <v>3092</v>
      </c>
      <c r="I316" s="368" t="s">
        <v>72</v>
      </c>
      <c r="J316" s="385"/>
      <c r="K316" s="385"/>
      <c r="L316" s="386"/>
      <c r="M316" s="386"/>
      <c r="N316" s="386"/>
      <c r="O316" s="386"/>
      <c r="P316" s="386"/>
      <c r="Q316" s="386"/>
      <c r="R316" s="386"/>
      <c r="S316" s="386"/>
    </row>
    <row r="317" spans="2:19" s="356" customFormat="1" ht="20.100000000000001" customHeight="1">
      <c r="B317" s="369" t="s">
        <v>17</v>
      </c>
      <c r="C317" s="370">
        <v>3.0955208049538276</v>
      </c>
      <c r="D317" s="370">
        <v>0.42161179755460615</v>
      </c>
      <c r="E317" s="370">
        <v>6.5763401276207123</v>
      </c>
      <c r="F317" s="370">
        <v>1.1731138223517767</v>
      </c>
      <c r="G317" s="370">
        <v>88.733413447519041</v>
      </c>
      <c r="H317" s="371">
        <v>5974</v>
      </c>
      <c r="I317" s="372" t="s">
        <v>18</v>
      </c>
      <c r="J317" s="385"/>
      <c r="K317" s="385"/>
      <c r="L317" s="386"/>
      <c r="M317" s="386"/>
      <c r="N317" s="386"/>
      <c r="O317" s="386"/>
      <c r="P317" s="386"/>
      <c r="Q317" s="386"/>
      <c r="R317" s="386"/>
      <c r="S317" s="386"/>
    </row>
    <row r="318" spans="2:19" s="356" customFormat="1" ht="20.100000000000001" customHeight="1">
      <c r="B318" s="365" t="s">
        <v>15</v>
      </c>
      <c r="C318" s="366">
        <v>2.2204834702099148</v>
      </c>
      <c r="D318" s="366">
        <v>0.92206062705067104</v>
      </c>
      <c r="E318" s="366">
        <v>3.2513259411696449</v>
      </c>
      <c r="F318" s="366">
        <v>2.9787847333995114</v>
      </c>
      <c r="G318" s="366">
        <v>90.627345228169773</v>
      </c>
      <c r="H318" s="367">
        <v>2689</v>
      </c>
      <c r="I318" s="368" t="s">
        <v>16</v>
      </c>
      <c r="J318" s="385"/>
      <c r="K318" s="385"/>
      <c r="L318" s="386"/>
      <c r="M318" s="386"/>
      <c r="N318" s="386"/>
      <c r="O318" s="386"/>
      <c r="P318" s="386"/>
      <c r="Q318" s="386"/>
      <c r="R318" s="386"/>
      <c r="S318" s="386"/>
    </row>
    <row r="319" spans="2:19" s="356" customFormat="1" ht="20.100000000000001" customHeight="1">
      <c r="B319" s="369" t="s">
        <v>13</v>
      </c>
      <c r="C319" s="370">
        <v>0.57618184700065234</v>
      </c>
      <c r="D319" s="370">
        <v>0.2524263782607753</v>
      </c>
      <c r="E319" s="370">
        <v>3.0846514353526229</v>
      </c>
      <c r="F319" s="370">
        <v>3.0803559069008029</v>
      </c>
      <c r="G319" s="370">
        <v>93.006384432483387</v>
      </c>
      <c r="H319" s="371">
        <v>4318</v>
      </c>
      <c r="I319" s="372" t="s">
        <v>14</v>
      </c>
      <c r="J319" s="385"/>
      <c r="K319" s="385"/>
      <c r="L319" s="386"/>
      <c r="M319" s="386"/>
      <c r="N319" s="386"/>
      <c r="O319" s="386"/>
      <c r="P319" s="386"/>
      <c r="Q319" s="386"/>
      <c r="R319" s="386"/>
      <c r="S319" s="386"/>
    </row>
    <row r="320" spans="2:19" s="356" customFormat="1" ht="20.100000000000001" customHeight="1">
      <c r="B320" s="365" t="s">
        <v>11</v>
      </c>
      <c r="C320" s="366">
        <v>2.030888218244983</v>
      </c>
      <c r="D320" s="366">
        <v>0.72471252463755698</v>
      </c>
      <c r="E320" s="366">
        <v>3.6226639677795691</v>
      </c>
      <c r="F320" s="366">
        <v>3.2961050799321425</v>
      </c>
      <c r="G320" s="366">
        <v>90.325630209405759</v>
      </c>
      <c r="H320" s="367">
        <v>3829</v>
      </c>
      <c r="I320" s="368" t="s">
        <v>12</v>
      </c>
      <c r="J320" s="385"/>
      <c r="K320" s="385"/>
      <c r="L320" s="386"/>
      <c r="M320" s="386"/>
      <c r="N320" s="386"/>
      <c r="O320" s="386"/>
      <c r="P320" s="386"/>
      <c r="Q320" s="386"/>
      <c r="R320" s="386"/>
      <c r="S320" s="386"/>
    </row>
    <row r="321" spans="2:19" s="356" customFormat="1" ht="20.100000000000001" customHeight="1">
      <c r="B321" s="369" t="s">
        <v>9</v>
      </c>
      <c r="C321" s="370">
        <v>1.7462928950715277</v>
      </c>
      <c r="D321" s="370">
        <v>0.23079705973925144</v>
      </c>
      <c r="E321" s="370">
        <v>3.9202598142529093</v>
      </c>
      <c r="F321" s="370">
        <v>3.0990438127729649</v>
      </c>
      <c r="G321" s="370">
        <v>91.00360641816286</v>
      </c>
      <c r="H321" s="371">
        <v>3017</v>
      </c>
      <c r="I321" s="372" t="s">
        <v>10</v>
      </c>
      <c r="J321" s="385"/>
      <c r="K321" s="385"/>
      <c r="L321" s="386"/>
      <c r="M321" s="386"/>
      <c r="N321" s="386"/>
      <c r="O321" s="386"/>
      <c r="P321" s="386"/>
      <c r="Q321" s="386"/>
      <c r="R321" s="386"/>
      <c r="S321" s="386"/>
    </row>
    <row r="322" spans="2:19" s="356" customFormat="1" ht="20.100000000000001" customHeight="1">
      <c r="B322" s="373" t="s">
        <v>6</v>
      </c>
      <c r="C322" s="374">
        <v>2.0901256313409804</v>
      </c>
      <c r="D322" s="374">
        <v>0.48114508875457201</v>
      </c>
      <c r="E322" s="374">
        <v>4.2937902910812076</v>
      </c>
      <c r="F322" s="374">
        <v>2.5767973155483781</v>
      </c>
      <c r="G322" s="374">
        <v>90.558141673272061</v>
      </c>
      <c r="H322" s="375">
        <v>23318</v>
      </c>
      <c r="I322" s="376" t="s">
        <v>5</v>
      </c>
      <c r="J322" s="385"/>
      <c r="K322" s="385"/>
      <c r="L322" s="386"/>
      <c r="M322" s="386"/>
      <c r="N322" s="386"/>
      <c r="O322" s="386"/>
      <c r="P322" s="386"/>
      <c r="Q322" s="386"/>
      <c r="R322" s="386"/>
      <c r="S322" s="386"/>
    </row>
    <row r="323" spans="2:19" s="356" customFormat="1" ht="20.100000000000001" customHeight="1" thickBot="1">
      <c r="B323" s="377" t="s">
        <v>8</v>
      </c>
      <c r="C323" s="378">
        <v>2.2262535715179368</v>
      </c>
      <c r="D323" s="378">
        <v>2.225887324897788</v>
      </c>
      <c r="E323" s="378">
        <v>6.0431045628590274</v>
      </c>
      <c r="F323" s="378">
        <v>6.5775692763359039</v>
      </c>
      <c r="G323" s="378">
        <v>82.927185264391909</v>
      </c>
      <c r="H323" s="379">
        <v>950056</v>
      </c>
      <c r="I323" s="380" t="s">
        <v>186</v>
      </c>
      <c r="J323" s="385"/>
      <c r="K323" s="385"/>
      <c r="L323" s="386"/>
      <c r="M323" s="386"/>
      <c r="N323" s="386"/>
      <c r="O323" s="386"/>
      <c r="P323" s="386"/>
      <c r="Q323" s="386"/>
      <c r="R323" s="386"/>
      <c r="S323" s="386"/>
    </row>
    <row r="324" spans="2:19" s="356" customFormat="1" ht="24.95" customHeight="1">
      <c r="B324" s="397"/>
      <c r="J324" s="385"/>
      <c r="K324" s="385"/>
      <c r="L324" s="386"/>
      <c r="M324" s="386"/>
      <c r="N324" s="386"/>
      <c r="O324" s="386"/>
      <c r="P324" s="386"/>
      <c r="Q324" s="386"/>
      <c r="R324" s="386"/>
      <c r="S324" s="386"/>
    </row>
    <row r="325" spans="2:19" s="356" customFormat="1" ht="24.95" customHeight="1">
      <c r="B325" s="397"/>
      <c r="J325" s="385"/>
      <c r="K325" s="385"/>
      <c r="L325" s="386"/>
      <c r="M325" s="386"/>
      <c r="N325" s="386"/>
      <c r="O325" s="386"/>
      <c r="P325" s="386"/>
      <c r="Q325" s="386"/>
      <c r="R325" s="386"/>
      <c r="S325" s="386"/>
    </row>
    <row r="326" spans="2:19" s="356" customFormat="1" ht="24.95" customHeight="1">
      <c r="I326" s="399"/>
      <c r="J326" s="385"/>
      <c r="K326" s="385"/>
      <c r="L326" s="386"/>
      <c r="M326" s="386"/>
      <c r="N326" s="386"/>
      <c r="O326" s="386"/>
      <c r="P326" s="386"/>
      <c r="Q326" s="386"/>
      <c r="R326" s="386"/>
      <c r="S326" s="386"/>
    </row>
    <row r="327" spans="2:19" s="356" customFormat="1" ht="24.95" customHeight="1">
      <c r="I327" s="399"/>
      <c r="J327" s="385"/>
      <c r="K327" s="385"/>
      <c r="L327" s="386"/>
      <c r="M327" s="386"/>
      <c r="N327" s="386"/>
      <c r="O327" s="386"/>
      <c r="P327" s="386"/>
      <c r="Q327" s="386"/>
      <c r="R327" s="386"/>
      <c r="S327" s="386"/>
    </row>
    <row r="328" spans="2:19" s="356" customFormat="1" ht="24.95" customHeight="1">
      <c r="I328" s="399"/>
      <c r="J328" s="385"/>
      <c r="K328" s="385"/>
      <c r="L328" s="386"/>
      <c r="M328" s="386"/>
      <c r="N328" s="386"/>
      <c r="O328" s="386"/>
      <c r="P328" s="386"/>
      <c r="Q328" s="386"/>
      <c r="R328" s="386"/>
      <c r="S328" s="386"/>
    </row>
    <row r="329" spans="2:19" s="401" customFormat="1" ht="69.95" customHeight="1">
      <c r="B329" s="356"/>
      <c r="C329" s="356"/>
      <c r="D329" s="356"/>
      <c r="E329" s="356"/>
      <c r="F329" s="356"/>
      <c r="G329" s="356"/>
      <c r="H329" s="356"/>
      <c r="I329" s="399"/>
      <c r="J329" s="402"/>
      <c r="K329" s="402"/>
      <c r="L329" s="403"/>
      <c r="M329" s="403"/>
      <c r="N329" s="403"/>
      <c r="O329" s="403"/>
      <c r="P329" s="403"/>
      <c r="Q329" s="403"/>
      <c r="R329" s="403"/>
      <c r="S329" s="403"/>
    </row>
    <row r="330" spans="2:19" s="356" customFormat="1" ht="39.950000000000003" customHeight="1">
      <c r="I330" s="399"/>
      <c r="J330" s="385"/>
      <c r="K330" s="385"/>
      <c r="L330" s="386"/>
      <c r="M330" s="386"/>
      <c r="N330" s="386"/>
      <c r="O330" s="386"/>
      <c r="P330" s="386"/>
      <c r="Q330" s="386"/>
      <c r="R330" s="386"/>
      <c r="S330" s="386"/>
    </row>
    <row r="331" spans="2:19" s="356" customFormat="1" ht="60" customHeight="1">
      <c r="B331" s="401"/>
      <c r="C331" s="401"/>
      <c r="D331" s="401"/>
      <c r="E331" s="401"/>
      <c r="F331" s="401"/>
      <c r="G331" s="401"/>
      <c r="H331" s="401"/>
      <c r="I331" s="399"/>
      <c r="J331" s="386"/>
      <c r="K331" s="386"/>
      <c r="L331" s="386"/>
      <c r="M331" s="386"/>
      <c r="N331" s="386"/>
      <c r="O331" s="386"/>
      <c r="P331" s="386"/>
      <c r="Q331" s="386"/>
      <c r="R331" s="386"/>
      <c r="S331" s="386"/>
    </row>
    <row r="332" spans="2:19" s="356" customFormat="1" ht="120" customHeight="1">
      <c r="I332" s="399"/>
      <c r="J332" s="385"/>
      <c r="K332" s="385"/>
      <c r="L332" s="386"/>
      <c r="M332" s="386"/>
      <c r="N332" s="386"/>
      <c r="O332" s="386"/>
      <c r="P332" s="386"/>
      <c r="Q332" s="386"/>
      <c r="R332" s="386"/>
      <c r="S332" s="386"/>
    </row>
    <row r="333" spans="2:19" s="356" customFormat="1" ht="24.95" customHeight="1">
      <c r="I333" s="447"/>
      <c r="J333" s="385"/>
      <c r="K333" s="385"/>
      <c r="L333" s="386"/>
      <c r="M333" s="386"/>
      <c r="N333" s="386"/>
      <c r="O333" s="386"/>
      <c r="P333" s="386"/>
      <c r="Q333" s="386"/>
      <c r="R333" s="386"/>
      <c r="S333" s="386"/>
    </row>
    <row r="334" spans="2:19" s="356" customFormat="1" ht="24.95" customHeight="1">
      <c r="I334" s="399"/>
      <c r="J334" s="385"/>
      <c r="K334" s="385"/>
      <c r="L334" s="386"/>
      <c r="M334" s="386"/>
      <c r="N334" s="386"/>
      <c r="O334" s="386"/>
      <c r="P334" s="386"/>
      <c r="Q334" s="386"/>
      <c r="R334" s="386"/>
      <c r="S334" s="386"/>
    </row>
    <row r="335" spans="2:19" s="356" customFormat="1" ht="24.95" customHeight="1">
      <c r="I335" s="448"/>
      <c r="J335" s="385"/>
      <c r="K335" s="385"/>
      <c r="L335" s="386"/>
      <c r="M335" s="386"/>
      <c r="N335" s="386"/>
      <c r="O335" s="386"/>
      <c r="P335" s="386"/>
      <c r="Q335" s="386"/>
      <c r="R335" s="386"/>
      <c r="S335" s="386"/>
    </row>
    <row r="336" spans="2:19" s="356" customFormat="1" ht="24.95" customHeight="1">
      <c r="I336" s="399"/>
      <c r="J336" s="385"/>
      <c r="K336" s="385"/>
      <c r="L336" s="386"/>
      <c r="M336" s="386"/>
      <c r="N336" s="386"/>
      <c r="O336" s="386"/>
      <c r="P336" s="386"/>
      <c r="Q336" s="386"/>
      <c r="R336" s="386"/>
      <c r="S336" s="386"/>
    </row>
    <row r="337" spans="1:19" s="356" customFormat="1" ht="24.95" customHeight="1">
      <c r="I337" s="399"/>
      <c r="J337" s="385"/>
      <c r="K337" s="385"/>
      <c r="L337" s="386"/>
      <c r="M337" s="386"/>
      <c r="N337" s="386"/>
      <c r="O337" s="386"/>
      <c r="P337" s="386"/>
      <c r="Q337" s="386"/>
      <c r="R337" s="386"/>
      <c r="S337" s="386"/>
    </row>
    <row r="338" spans="1:19" s="356" customFormat="1" ht="24.95" customHeight="1">
      <c r="I338" s="399"/>
      <c r="J338" s="385"/>
      <c r="K338" s="385"/>
      <c r="L338" s="386"/>
      <c r="M338" s="386"/>
      <c r="N338" s="386"/>
      <c r="O338" s="386"/>
      <c r="P338" s="386"/>
      <c r="Q338" s="386"/>
      <c r="R338" s="386"/>
      <c r="S338" s="386"/>
    </row>
    <row r="339" spans="1:19" s="356" customFormat="1" ht="24.95" customHeight="1">
      <c r="I339" s="399"/>
      <c r="J339" s="385"/>
      <c r="K339" s="385"/>
      <c r="L339" s="386"/>
      <c r="M339" s="386"/>
      <c r="N339" s="386"/>
      <c r="O339" s="386"/>
      <c r="P339" s="386"/>
      <c r="Q339" s="386"/>
      <c r="R339" s="386"/>
      <c r="S339" s="386"/>
    </row>
    <row r="340" spans="1:19" s="356" customFormat="1" ht="24.95" customHeight="1">
      <c r="I340" s="399"/>
      <c r="J340" s="385"/>
      <c r="K340" s="385"/>
      <c r="L340" s="386"/>
      <c r="M340" s="386"/>
      <c r="N340" s="386"/>
      <c r="O340" s="386"/>
      <c r="P340" s="386"/>
      <c r="Q340" s="386"/>
      <c r="R340" s="386"/>
      <c r="S340" s="386"/>
    </row>
    <row r="341" spans="1:19" s="356" customFormat="1" ht="24.95" customHeight="1">
      <c r="I341" s="399"/>
      <c r="J341" s="385"/>
      <c r="K341" s="385"/>
      <c r="L341" s="386"/>
      <c r="M341" s="386"/>
      <c r="N341" s="386"/>
      <c r="O341" s="386"/>
      <c r="P341" s="386"/>
      <c r="Q341" s="386"/>
      <c r="R341" s="386"/>
      <c r="S341" s="386"/>
    </row>
    <row r="342" spans="1:19" s="356" customFormat="1">
      <c r="I342" s="399"/>
      <c r="J342" s="385"/>
      <c r="K342" s="385"/>
      <c r="L342" s="386"/>
      <c r="M342" s="386"/>
      <c r="N342" s="386"/>
      <c r="O342" s="386"/>
      <c r="P342" s="386"/>
      <c r="Q342" s="386"/>
      <c r="R342" s="386"/>
      <c r="S342" s="386"/>
    </row>
    <row r="343" spans="1:19" s="356" customFormat="1">
      <c r="I343" s="399"/>
      <c r="J343" s="385"/>
      <c r="K343" s="385"/>
      <c r="L343" s="386"/>
      <c r="M343" s="386"/>
      <c r="N343" s="386"/>
      <c r="O343" s="386"/>
      <c r="P343" s="386"/>
      <c r="Q343" s="386"/>
      <c r="R343" s="386"/>
      <c r="S343" s="386"/>
    </row>
    <row r="344" spans="1:19" s="356" customFormat="1">
      <c r="A344" s="397"/>
      <c r="I344" s="399"/>
      <c r="J344" s="385"/>
      <c r="K344" s="385"/>
      <c r="L344" s="386"/>
      <c r="M344" s="386"/>
      <c r="N344" s="386"/>
      <c r="O344" s="386"/>
      <c r="P344" s="386"/>
      <c r="Q344" s="386"/>
      <c r="R344" s="386"/>
      <c r="S344" s="386"/>
    </row>
    <row r="345" spans="1:19" s="356" customFormat="1">
      <c r="A345" s="397"/>
      <c r="I345" s="399"/>
      <c r="J345" s="385"/>
      <c r="K345" s="385"/>
      <c r="L345" s="386"/>
      <c r="M345" s="386"/>
      <c r="N345" s="386"/>
      <c r="O345" s="386"/>
      <c r="P345" s="386"/>
      <c r="Q345" s="386"/>
      <c r="R345" s="386"/>
      <c r="S345" s="386"/>
    </row>
    <row r="346" spans="1:19" s="356" customFormat="1">
      <c r="A346" s="397"/>
      <c r="B346" s="400"/>
      <c r="C346" s="400"/>
      <c r="D346" s="400"/>
      <c r="E346" s="400"/>
      <c r="F346" s="400"/>
      <c r="G346" s="400"/>
      <c r="H346" s="399"/>
      <c r="I346" s="399"/>
      <c r="J346" s="385"/>
      <c r="K346" s="385"/>
      <c r="L346" s="386"/>
      <c r="M346" s="386"/>
      <c r="N346" s="386"/>
      <c r="O346" s="386"/>
      <c r="P346" s="386"/>
      <c r="Q346" s="386"/>
      <c r="R346" s="386"/>
      <c r="S346" s="386"/>
    </row>
    <row r="347" spans="1:19" s="356" customFormat="1">
      <c r="A347" s="397"/>
      <c r="B347" s="400"/>
      <c r="C347" s="400"/>
      <c r="D347" s="400"/>
      <c r="E347" s="400"/>
      <c r="F347" s="400"/>
      <c r="G347" s="400"/>
      <c r="H347" s="399"/>
      <c r="I347" s="399"/>
      <c r="J347" s="385"/>
      <c r="K347" s="385"/>
      <c r="L347" s="386"/>
      <c r="M347" s="386"/>
      <c r="N347" s="386"/>
      <c r="O347" s="386"/>
      <c r="P347" s="386"/>
      <c r="Q347" s="386"/>
      <c r="R347" s="386"/>
      <c r="S347" s="386"/>
    </row>
    <row r="348" spans="1:19" s="356" customFormat="1">
      <c r="A348" s="397"/>
      <c r="B348" s="400"/>
      <c r="C348" s="400"/>
      <c r="D348" s="400"/>
      <c r="E348" s="400"/>
      <c r="F348" s="400"/>
      <c r="G348" s="400"/>
      <c r="H348" s="399"/>
      <c r="I348" s="399"/>
      <c r="J348" s="385"/>
      <c r="K348" s="385"/>
      <c r="L348" s="386"/>
      <c r="M348" s="386"/>
      <c r="N348" s="386"/>
      <c r="O348" s="386"/>
      <c r="P348" s="386"/>
      <c r="Q348" s="386"/>
      <c r="R348" s="386"/>
      <c r="S348" s="386"/>
    </row>
    <row r="349" spans="1:19" s="356" customFormat="1">
      <c r="A349" s="397"/>
      <c r="B349" s="400"/>
      <c r="C349" s="400"/>
      <c r="D349" s="400"/>
      <c r="E349" s="400"/>
      <c r="F349" s="400"/>
      <c r="G349" s="400"/>
      <c r="H349" s="399"/>
      <c r="I349" s="399"/>
      <c r="J349" s="385"/>
      <c r="K349" s="385"/>
      <c r="L349" s="386"/>
      <c r="M349" s="386"/>
      <c r="N349" s="386"/>
      <c r="O349" s="386"/>
      <c r="P349" s="386"/>
      <c r="Q349" s="386"/>
      <c r="R349" s="386"/>
      <c r="S349" s="386"/>
    </row>
    <row r="350" spans="1:19" s="356" customFormat="1">
      <c r="A350" s="397"/>
      <c r="B350" s="400"/>
      <c r="C350" s="400"/>
      <c r="D350" s="400"/>
      <c r="E350" s="400"/>
      <c r="F350" s="400"/>
      <c r="G350" s="400"/>
      <c r="H350" s="399"/>
      <c r="I350" s="399"/>
      <c r="J350" s="385"/>
      <c r="K350" s="385"/>
      <c r="L350" s="386"/>
      <c r="M350" s="386"/>
      <c r="N350" s="386"/>
      <c r="O350" s="386"/>
      <c r="P350" s="386"/>
      <c r="Q350" s="386"/>
      <c r="R350" s="386"/>
      <c r="S350" s="386"/>
    </row>
    <row r="351" spans="1:19" s="356" customFormat="1">
      <c r="A351" s="397"/>
      <c r="B351" s="400"/>
      <c r="C351" s="400"/>
      <c r="D351" s="400"/>
      <c r="E351" s="400"/>
      <c r="F351" s="400"/>
      <c r="G351" s="400"/>
      <c r="H351" s="399"/>
      <c r="I351" s="399"/>
      <c r="J351" s="385"/>
      <c r="K351" s="385"/>
      <c r="L351" s="386"/>
      <c r="M351" s="386"/>
      <c r="N351" s="386"/>
      <c r="O351" s="386"/>
      <c r="P351" s="386"/>
      <c r="Q351" s="386"/>
      <c r="R351" s="386"/>
      <c r="S351" s="386"/>
    </row>
    <row r="352" spans="1:19" s="356" customFormat="1">
      <c r="A352" s="397"/>
      <c r="B352" s="400"/>
      <c r="C352" s="400"/>
      <c r="D352" s="400"/>
      <c r="E352" s="400"/>
      <c r="F352" s="400"/>
      <c r="G352" s="400"/>
      <c r="H352" s="399"/>
      <c r="I352" s="399"/>
      <c r="J352" s="385"/>
      <c r="K352" s="385"/>
      <c r="L352" s="386"/>
      <c r="M352" s="386"/>
      <c r="N352" s="386"/>
      <c r="O352" s="386"/>
      <c r="P352" s="386"/>
      <c r="Q352" s="386"/>
      <c r="R352" s="386"/>
      <c r="S352" s="386"/>
    </row>
    <row r="353" spans="1:19" s="356" customFormat="1">
      <c r="A353" s="397"/>
      <c r="B353" s="400"/>
      <c r="C353" s="400"/>
      <c r="D353" s="400"/>
      <c r="E353" s="400"/>
      <c r="F353" s="400"/>
      <c r="G353" s="400"/>
      <c r="H353" s="399"/>
      <c r="I353" s="399"/>
      <c r="J353" s="385"/>
      <c r="K353" s="385"/>
      <c r="L353" s="386"/>
      <c r="M353" s="386"/>
      <c r="N353" s="386"/>
      <c r="O353" s="386"/>
      <c r="P353" s="386"/>
      <c r="Q353" s="386"/>
      <c r="R353" s="386"/>
      <c r="S353" s="386"/>
    </row>
    <row r="354" spans="1:19" s="356" customFormat="1">
      <c r="A354" s="397"/>
      <c r="B354" s="400"/>
      <c r="C354" s="400"/>
      <c r="D354" s="400"/>
      <c r="E354" s="400"/>
      <c r="F354" s="400"/>
      <c r="G354" s="400"/>
      <c r="H354" s="399"/>
      <c r="I354" s="399"/>
      <c r="J354" s="385"/>
      <c r="K354" s="385"/>
      <c r="L354" s="386"/>
      <c r="M354" s="386"/>
      <c r="N354" s="386"/>
      <c r="O354" s="386"/>
      <c r="P354" s="386"/>
      <c r="Q354" s="386"/>
      <c r="R354" s="386"/>
      <c r="S354" s="386"/>
    </row>
    <row r="355" spans="1:19" s="356" customFormat="1">
      <c r="A355" s="397"/>
      <c r="B355" s="400"/>
      <c r="C355" s="400"/>
      <c r="D355" s="400"/>
      <c r="E355" s="400"/>
      <c r="F355" s="400"/>
      <c r="G355" s="400"/>
      <c r="H355" s="399"/>
      <c r="I355" s="399"/>
      <c r="J355" s="385"/>
      <c r="K355" s="385"/>
      <c r="L355" s="386"/>
      <c r="M355" s="386"/>
      <c r="N355" s="386"/>
      <c r="O355" s="386"/>
      <c r="P355" s="386"/>
      <c r="Q355" s="386"/>
      <c r="R355" s="386"/>
      <c r="S355" s="386"/>
    </row>
    <row r="356" spans="1:19" s="356" customFormat="1">
      <c r="A356" s="397"/>
      <c r="B356" s="400"/>
      <c r="C356" s="400"/>
      <c r="D356" s="400"/>
      <c r="E356" s="400"/>
      <c r="F356" s="400"/>
      <c r="G356" s="400"/>
      <c r="H356" s="399"/>
      <c r="I356" s="399"/>
      <c r="J356" s="385"/>
      <c r="K356" s="385"/>
      <c r="L356" s="386"/>
      <c r="M356" s="386"/>
      <c r="N356" s="386"/>
      <c r="O356" s="386"/>
      <c r="P356" s="386"/>
      <c r="Q356" s="386"/>
      <c r="R356" s="386"/>
      <c r="S356" s="386"/>
    </row>
    <row r="357" spans="1:19" s="356" customFormat="1">
      <c r="A357" s="397"/>
      <c r="B357" s="400"/>
      <c r="C357" s="400"/>
      <c r="D357" s="400"/>
      <c r="E357" s="400"/>
      <c r="F357" s="400"/>
      <c r="G357" s="400"/>
      <c r="H357" s="399"/>
      <c r="I357" s="399"/>
      <c r="J357" s="385"/>
      <c r="K357" s="385"/>
      <c r="L357" s="386"/>
      <c r="M357" s="386"/>
      <c r="N357" s="386"/>
      <c r="O357" s="386"/>
      <c r="P357" s="386"/>
      <c r="Q357" s="386"/>
      <c r="R357" s="386"/>
      <c r="S357" s="386"/>
    </row>
    <row r="358" spans="1:19" s="356" customFormat="1">
      <c r="A358" s="397"/>
      <c r="B358" s="400"/>
      <c r="C358" s="400"/>
      <c r="D358" s="400"/>
      <c r="E358" s="400"/>
      <c r="F358" s="400"/>
      <c r="G358" s="400"/>
      <c r="H358" s="399"/>
      <c r="I358" s="399"/>
      <c r="J358" s="385"/>
      <c r="K358" s="385"/>
      <c r="L358" s="386"/>
      <c r="M358" s="386"/>
      <c r="N358" s="386"/>
      <c r="O358" s="386"/>
      <c r="P358" s="386"/>
      <c r="Q358" s="386"/>
      <c r="R358" s="386"/>
      <c r="S358" s="386"/>
    </row>
    <row r="359" spans="1:19" s="356" customFormat="1">
      <c r="A359" s="397"/>
      <c r="B359" s="400"/>
      <c r="C359" s="400"/>
      <c r="D359" s="400"/>
      <c r="E359" s="400"/>
      <c r="F359" s="400"/>
      <c r="G359" s="400"/>
      <c r="H359" s="399"/>
      <c r="I359" s="399"/>
      <c r="J359" s="385"/>
      <c r="K359" s="385"/>
      <c r="L359" s="386"/>
      <c r="M359" s="386"/>
      <c r="N359" s="386"/>
      <c r="O359" s="386"/>
      <c r="P359" s="386"/>
      <c r="Q359" s="386"/>
      <c r="R359" s="386"/>
      <c r="S359" s="386"/>
    </row>
    <row r="360" spans="1:19" s="356" customFormat="1">
      <c r="A360" s="397"/>
      <c r="B360" s="400"/>
      <c r="C360" s="400"/>
      <c r="D360" s="400"/>
      <c r="E360" s="400"/>
      <c r="F360" s="400"/>
      <c r="G360" s="400"/>
      <c r="H360" s="399"/>
      <c r="I360" s="399"/>
      <c r="J360" s="385"/>
      <c r="K360" s="385"/>
      <c r="L360" s="386"/>
      <c r="M360" s="386"/>
      <c r="N360" s="386"/>
      <c r="O360" s="386"/>
      <c r="P360" s="386"/>
      <c r="Q360" s="386"/>
      <c r="R360" s="386"/>
      <c r="S360" s="386"/>
    </row>
    <row r="361" spans="1:19" s="356" customFormat="1">
      <c r="A361" s="397"/>
      <c r="B361" s="400"/>
      <c r="C361" s="400"/>
      <c r="D361" s="400"/>
      <c r="E361" s="400"/>
      <c r="F361" s="400"/>
      <c r="G361" s="400"/>
      <c r="H361" s="399"/>
      <c r="I361" s="399"/>
      <c r="J361" s="385"/>
      <c r="K361" s="385"/>
      <c r="L361" s="386"/>
      <c r="M361" s="386"/>
      <c r="N361" s="386"/>
      <c r="O361" s="386"/>
      <c r="P361" s="386"/>
      <c r="Q361" s="386"/>
      <c r="R361" s="386"/>
      <c r="S361" s="386"/>
    </row>
    <row r="362" spans="1:19" s="356" customFormat="1">
      <c r="A362" s="397"/>
      <c r="B362" s="400"/>
      <c r="C362" s="400"/>
      <c r="D362" s="400"/>
      <c r="E362" s="400"/>
      <c r="F362" s="400"/>
      <c r="G362" s="400"/>
      <c r="H362" s="399"/>
      <c r="I362" s="399"/>
      <c r="J362" s="385"/>
      <c r="K362" s="385"/>
      <c r="L362" s="386"/>
      <c r="M362" s="386"/>
      <c r="N362" s="386"/>
      <c r="O362" s="386"/>
      <c r="P362" s="386"/>
      <c r="Q362" s="386"/>
      <c r="R362" s="386"/>
      <c r="S362" s="386"/>
    </row>
    <row r="363" spans="1:19" s="356" customFormat="1">
      <c r="A363" s="397"/>
      <c r="B363" s="400"/>
      <c r="C363" s="400"/>
      <c r="D363" s="400"/>
      <c r="E363" s="400"/>
      <c r="F363" s="400"/>
      <c r="G363" s="400"/>
      <c r="H363" s="399"/>
      <c r="I363" s="399"/>
      <c r="J363" s="385"/>
      <c r="K363" s="385"/>
      <c r="L363" s="386"/>
      <c r="M363" s="386"/>
      <c r="N363" s="386"/>
      <c r="O363" s="386"/>
      <c r="P363" s="386"/>
      <c r="Q363" s="386"/>
      <c r="R363" s="386"/>
      <c r="S363" s="386"/>
    </row>
    <row r="364" spans="1:19" s="356" customFormat="1">
      <c r="A364" s="397"/>
      <c r="B364" s="400"/>
      <c r="C364" s="400"/>
      <c r="D364" s="400"/>
      <c r="E364" s="400"/>
      <c r="F364" s="400"/>
      <c r="G364" s="400"/>
      <c r="H364" s="399"/>
      <c r="I364" s="399"/>
      <c r="J364" s="385"/>
      <c r="K364" s="385"/>
      <c r="L364" s="386"/>
      <c r="M364" s="386"/>
      <c r="N364" s="386"/>
      <c r="O364" s="386"/>
      <c r="P364" s="386"/>
      <c r="Q364" s="386"/>
      <c r="R364" s="386"/>
      <c r="S364" s="386"/>
    </row>
    <row r="365" spans="1:19" s="356" customFormat="1">
      <c r="A365" s="397"/>
      <c r="B365" s="400"/>
      <c r="C365" s="400"/>
      <c r="D365" s="400"/>
      <c r="E365" s="400"/>
      <c r="F365" s="400"/>
      <c r="G365" s="400"/>
      <c r="H365" s="399"/>
      <c r="I365" s="399"/>
      <c r="J365" s="385"/>
      <c r="K365" s="385"/>
      <c r="L365" s="386"/>
      <c r="M365" s="386"/>
      <c r="N365" s="386"/>
      <c r="O365" s="386"/>
      <c r="P365" s="386"/>
      <c r="Q365" s="386"/>
      <c r="R365" s="386"/>
      <c r="S365" s="386"/>
    </row>
    <row r="366" spans="1:19" s="356" customFormat="1">
      <c r="A366" s="397"/>
      <c r="B366" s="400"/>
      <c r="C366" s="400"/>
      <c r="D366" s="400"/>
      <c r="E366" s="400"/>
      <c r="F366" s="400"/>
      <c r="G366" s="400"/>
      <c r="H366" s="399"/>
      <c r="I366" s="399"/>
      <c r="J366" s="385"/>
      <c r="K366" s="385"/>
      <c r="L366" s="386"/>
      <c r="M366" s="386"/>
      <c r="N366" s="386"/>
      <c r="O366" s="386"/>
      <c r="P366" s="386"/>
      <c r="Q366" s="386"/>
      <c r="R366" s="386"/>
      <c r="S366" s="386"/>
    </row>
    <row r="367" spans="1:19" s="356" customFormat="1">
      <c r="A367" s="397"/>
      <c r="B367" s="400"/>
      <c r="C367" s="400"/>
      <c r="D367" s="400"/>
      <c r="E367" s="400"/>
      <c r="F367" s="400"/>
      <c r="G367" s="400"/>
      <c r="H367" s="399"/>
      <c r="I367" s="399"/>
      <c r="J367" s="385"/>
      <c r="K367" s="385"/>
      <c r="L367" s="386"/>
      <c r="M367" s="386"/>
      <c r="N367" s="386"/>
      <c r="O367" s="386"/>
      <c r="P367" s="386"/>
      <c r="Q367" s="386"/>
      <c r="R367" s="386"/>
      <c r="S367" s="386"/>
    </row>
    <row r="368" spans="1:19" s="356" customFormat="1">
      <c r="A368" s="397"/>
      <c r="B368" s="400"/>
      <c r="C368" s="400"/>
      <c r="D368" s="400"/>
      <c r="E368" s="400"/>
      <c r="F368" s="400"/>
      <c r="G368" s="400"/>
      <c r="H368" s="399"/>
      <c r="I368" s="399"/>
      <c r="J368" s="385"/>
      <c r="K368" s="385"/>
      <c r="L368" s="386"/>
      <c r="M368" s="386"/>
      <c r="N368" s="386"/>
      <c r="O368" s="386"/>
      <c r="P368" s="386"/>
      <c r="Q368" s="386"/>
      <c r="R368" s="386"/>
      <c r="S368" s="386"/>
    </row>
    <row r="369" spans="1:21" s="356" customFormat="1">
      <c r="A369" s="397"/>
      <c r="B369" s="400"/>
      <c r="C369" s="400"/>
      <c r="D369" s="400"/>
      <c r="E369" s="400"/>
      <c r="F369" s="400"/>
      <c r="G369" s="400"/>
      <c r="H369" s="399"/>
      <c r="I369" s="399"/>
      <c r="J369" s="385"/>
      <c r="K369" s="385"/>
      <c r="L369" s="386"/>
      <c r="M369" s="386"/>
      <c r="N369" s="386"/>
      <c r="O369" s="386"/>
      <c r="P369" s="386"/>
      <c r="Q369" s="386"/>
      <c r="R369" s="386"/>
      <c r="S369" s="386"/>
    </row>
    <row r="370" spans="1:21" s="356" customFormat="1">
      <c r="A370" s="397"/>
      <c r="B370" s="400"/>
      <c r="C370" s="400"/>
      <c r="D370" s="400"/>
      <c r="E370" s="400"/>
      <c r="F370" s="400"/>
      <c r="G370" s="400"/>
      <c r="H370" s="399"/>
      <c r="I370" s="399"/>
      <c r="J370" s="385"/>
      <c r="K370" s="385"/>
      <c r="L370" s="386"/>
      <c r="M370" s="386"/>
      <c r="N370" s="386"/>
      <c r="O370" s="386"/>
      <c r="P370" s="386"/>
      <c r="Q370" s="386"/>
      <c r="R370" s="386"/>
      <c r="S370" s="386"/>
    </row>
    <row r="371" spans="1:21" s="356" customFormat="1">
      <c r="A371" s="397"/>
      <c r="B371" s="400"/>
      <c r="C371" s="400"/>
      <c r="D371" s="400"/>
      <c r="E371" s="400"/>
      <c r="F371" s="400"/>
      <c r="G371" s="400"/>
      <c r="H371" s="399"/>
      <c r="I371" s="399"/>
      <c r="J371" s="385"/>
      <c r="K371" s="385"/>
      <c r="L371" s="386"/>
      <c r="M371" s="386"/>
      <c r="N371" s="386"/>
      <c r="O371" s="386"/>
      <c r="P371" s="386"/>
      <c r="Q371" s="386"/>
      <c r="R371" s="386"/>
      <c r="S371" s="386"/>
    </row>
    <row r="372" spans="1:21" s="356" customFormat="1">
      <c r="A372" s="397"/>
      <c r="B372" s="400"/>
      <c r="C372" s="400"/>
      <c r="D372" s="400"/>
      <c r="E372" s="400"/>
      <c r="F372" s="400"/>
      <c r="G372" s="400"/>
      <c r="H372" s="399"/>
      <c r="I372" s="399"/>
      <c r="J372" s="385"/>
      <c r="K372" s="385"/>
      <c r="L372" s="386"/>
      <c r="M372" s="386"/>
      <c r="N372" s="386"/>
      <c r="O372" s="386"/>
      <c r="P372" s="386"/>
      <c r="Q372" s="386"/>
      <c r="R372" s="386"/>
      <c r="S372" s="386"/>
    </row>
    <row r="373" spans="1:21" s="356" customFormat="1">
      <c r="A373" s="397"/>
      <c r="B373" s="400"/>
      <c r="C373" s="400"/>
      <c r="D373" s="400"/>
      <c r="E373" s="400"/>
      <c r="F373" s="400"/>
      <c r="G373" s="400"/>
      <c r="H373" s="399"/>
      <c r="I373" s="399"/>
      <c r="J373" s="385"/>
      <c r="K373" s="385"/>
      <c r="L373" s="386"/>
      <c r="M373" s="386"/>
      <c r="N373" s="386"/>
      <c r="O373" s="386"/>
      <c r="P373" s="386"/>
      <c r="Q373" s="386"/>
      <c r="R373" s="386"/>
      <c r="S373" s="386"/>
    </row>
    <row r="374" spans="1:21" s="356" customFormat="1">
      <c r="A374" s="397"/>
      <c r="B374" s="400"/>
      <c r="C374" s="400"/>
      <c r="D374" s="400"/>
      <c r="E374" s="400"/>
      <c r="F374" s="400"/>
      <c r="G374" s="400"/>
      <c r="H374" s="399"/>
      <c r="I374" s="399"/>
      <c r="J374" s="385"/>
      <c r="K374" s="385"/>
      <c r="L374" s="386"/>
      <c r="M374" s="386"/>
      <c r="N374" s="386"/>
      <c r="O374" s="386"/>
      <c r="P374" s="386"/>
      <c r="Q374" s="386"/>
      <c r="R374" s="386"/>
      <c r="S374" s="386"/>
    </row>
    <row r="375" spans="1:21" s="356" customFormat="1">
      <c r="A375" s="397"/>
      <c r="B375" s="400"/>
      <c r="C375" s="400"/>
      <c r="D375" s="400"/>
      <c r="E375" s="400"/>
      <c r="F375" s="400"/>
      <c r="G375" s="400"/>
      <c r="H375" s="399"/>
      <c r="I375" s="399"/>
      <c r="J375" s="385"/>
      <c r="K375" s="385"/>
      <c r="L375" s="386"/>
      <c r="M375" s="386"/>
      <c r="N375" s="386"/>
      <c r="O375" s="386"/>
      <c r="P375" s="386"/>
      <c r="Q375" s="386"/>
      <c r="R375" s="386"/>
      <c r="S375" s="386"/>
    </row>
    <row r="376" spans="1:21" s="356" customFormat="1">
      <c r="A376" s="397"/>
      <c r="B376" s="400"/>
      <c r="C376" s="400"/>
      <c r="D376" s="400"/>
      <c r="E376" s="400"/>
      <c r="F376" s="400"/>
      <c r="G376" s="400"/>
      <c r="H376" s="399"/>
      <c r="I376" s="399"/>
      <c r="J376" s="385"/>
      <c r="K376" s="385"/>
      <c r="L376" s="386"/>
      <c r="M376" s="386"/>
      <c r="N376" s="386"/>
      <c r="O376" s="386"/>
      <c r="P376" s="386"/>
      <c r="Q376" s="386"/>
      <c r="R376" s="386"/>
      <c r="S376" s="386"/>
    </row>
    <row r="377" spans="1:21" s="356" customFormat="1">
      <c r="A377" s="397"/>
      <c r="B377" s="400"/>
      <c r="C377" s="400"/>
      <c r="D377" s="400"/>
      <c r="E377" s="400"/>
      <c r="F377" s="400"/>
      <c r="G377" s="400"/>
      <c r="H377" s="399"/>
      <c r="I377" s="399"/>
      <c r="J377" s="385"/>
      <c r="K377" s="385"/>
      <c r="L377" s="386"/>
      <c r="M377" s="386"/>
      <c r="N377" s="386"/>
      <c r="O377" s="386"/>
      <c r="P377" s="386"/>
      <c r="Q377" s="386"/>
      <c r="R377" s="386"/>
      <c r="S377" s="386"/>
    </row>
    <row r="378" spans="1:21" s="356" customFormat="1">
      <c r="A378" s="397"/>
      <c r="B378" s="400"/>
      <c r="C378" s="400"/>
      <c r="D378" s="400"/>
      <c r="E378" s="400"/>
      <c r="F378" s="400"/>
      <c r="G378" s="400"/>
      <c r="H378" s="399"/>
      <c r="I378" s="399"/>
      <c r="J378" s="385"/>
      <c r="K378" s="385"/>
      <c r="L378" s="386"/>
      <c r="M378" s="386"/>
      <c r="N378" s="386"/>
      <c r="O378" s="386"/>
      <c r="P378" s="386"/>
      <c r="Q378" s="386"/>
      <c r="R378" s="386"/>
      <c r="S378" s="386"/>
    </row>
    <row r="379" spans="1:21" s="356" customFormat="1" ht="87" customHeight="1">
      <c r="A379" s="397"/>
      <c r="B379" s="533" t="s">
        <v>280</v>
      </c>
      <c r="C379" s="533"/>
      <c r="D379" s="533"/>
      <c r="E379" s="533"/>
      <c r="F379" s="533"/>
      <c r="G379" s="533"/>
      <c r="H379" s="533"/>
      <c r="I379" s="399"/>
      <c r="J379" s="385"/>
      <c r="K379" s="385"/>
      <c r="L379" s="386"/>
      <c r="M379" s="386"/>
      <c r="N379" s="386"/>
      <c r="O379" s="386"/>
      <c r="P379" s="386"/>
      <c r="Q379" s="386"/>
      <c r="R379" s="386"/>
      <c r="S379" s="386"/>
    </row>
    <row r="380" spans="1:21" s="360" customFormat="1" ht="32.25" customHeight="1">
      <c r="B380" s="610" t="s">
        <v>281</v>
      </c>
      <c r="C380" s="532"/>
      <c r="D380" s="532"/>
      <c r="E380" s="532"/>
      <c r="F380" s="532"/>
      <c r="G380" s="532"/>
      <c r="H380" s="532"/>
      <c r="I380" s="399"/>
      <c r="J380" s="383"/>
      <c r="K380" s="383"/>
      <c r="R380" s="384"/>
      <c r="S380" s="384"/>
      <c r="T380" s="384"/>
      <c r="U380" s="384"/>
    </row>
    <row r="381" spans="1:21" s="356" customFormat="1" ht="51.75" customHeight="1">
      <c r="B381" s="536" t="s">
        <v>176</v>
      </c>
      <c r="C381" s="585" t="s">
        <v>282</v>
      </c>
      <c r="D381" s="586"/>
      <c r="E381" s="586"/>
      <c r="F381" s="587"/>
      <c r="G381" s="588" t="s">
        <v>242</v>
      </c>
      <c r="H381" s="609" t="s">
        <v>0</v>
      </c>
      <c r="I381" s="399"/>
      <c r="J381" s="385"/>
      <c r="K381" s="385"/>
    </row>
    <row r="382" spans="1:21" s="356" customFormat="1" ht="84" customHeight="1">
      <c r="B382" s="537"/>
      <c r="C382" s="169" t="s">
        <v>283</v>
      </c>
      <c r="D382" s="169" t="s">
        <v>284</v>
      </c>
      <c r="E382" s="169" t="s">
        <v>285</v>
      </c>
      <c r="F382" s="169" t="s">
        <v>286</v>
      </c>
      <c r="G382" s="589"/>
      <c r="H382" s="548"/>
      <c r="I382" s="399"/>
      <c r="J382" s="385"/>
      <c r="K382" s="385"/>
    </row>
    <row r="383" spans="1:21" s="356" customFormat="1" ht="20.100000000000001" customHeight="1">
      <c r="B383" s="365" t="s">
        <v>100</v>
      </c>
      <c r="C383" s="366">
        <v>97.725270612078731</v>
      </c>
      <c r="D383" s="366">
        <v>96.502981265021774</v>
      </c>
      <c r="E383" s="366">
        <v>64.47782353611359</v>
      </c>
      <c r="F383" s="366">
        <v>98.922783966946838</v>
      </c>
      <c r="G383" s="367">
        <v>17682</v>
      </c>
      <c r="H383" s="368" t="s">
        <v>22</v>
      </c>
      <c r="I383" s="399"/>
      <c r="J383" s="385"/>
      <c r="K383" s="385"/>
    </row>
    <row r="384" spans="1:21" s="356" customFormat="1" ht="20.100000000000001" customHeight="1">
      <c r="B384" s="369" t="s">
        <v>20</v>
      </c>
      <c r="C384" s="370">
        <v>96.696934144943825</v>
      </c>
      <c r="D384" s="370">
        <v>95.787210159102329</v>
      </c>
      <c r="E384" s="370">
        <v>60.09694007006371</v>
      </c>
      <c r="F384" s="370">
        <v>98.280790068558559</v>
      </c>
      <c r="G384" s="371">
        <v>23065</v>
      </c>
      <c r="H384" s="372" t="s">
        <v>21</v>
      </c>
      <c r="I384" s="449"/>
      <c r="J384" s="385"/>
      <c r="K384" s="385"/>
    </row>
    <row r="385" spans="2:19" s="356" customFormat="1" ht="20.100000000000001" customHeight="1">
      <c r="B385" s="365" t="s">
        <v>19</v>
      </c>
      <c r="C385" s="366">
        <v>88.223980154165417</v>
      </c>
      <c r="D385" s="366">
        <v>93.717966804188009</v>
      </c>
      <c r="E385" s="366">
        <v>55.761425768222125</v>
      </c>
      <c r="F385" s="366">
        <v>97.685277064130219</v>
      </c>
      <c r="G385" s="367">
        <v>19415</v>
      </c>
      <c r="H385" s="368" t="s">
        <v>72</v>
      </c>
      <c r="I385" s="399"/>
      <c r="J385" s="385"/>
      <c r="K385" s="385"/>
    </row>
    <row r="386" spans="2:19" s="356" customFormat="1" ht="20.100000000000001" customHeight="1">
      <c r="B386" s="369" t="s">
        <v>17</v>
      </c>
      <c r="C386" s="370">
        <v>54.731850230541731</v>
      </c>
      <c r="D386" s="370">
        <v>93.207196277359969</v>
      </c>
      <c r="E386" s="370">
        <v>38.537557286699752</v>
      </c>
      <c r="F386" s="370">
        <v>96.8497127371094</v>
      </c>
      <c r="G386" s="371">
        <v>11323</v>
      </c>
      <c r="H386" s="372" t="s">
        <v>18</v>
      </c>
      <c r="I386" s="399"/>
      <c r="J386" s="385"/>
      <c r="K386" s="385"/>
    </row>
    <row r="387" spans="2:19" s="356" customFormat="1" ht="20.100000000000001" customHeight="1">
      <c r="B387" s="365" t="s">
        <v>15</v>
      </c>
      <c r="C387" s="366">
        <v>11.881168322501582</v>
      </c>
      <c r="D387" s="366">
        <v>90.457158391321286</v>
      </c>
      <c r="E387" s="366">
        <v>6.3311332172340782</v>
      </c>
      <c r="F387" s="366">
        <v>95.914312875903022</v>
      </c>
      <c r="G387" s="367">
        <v>4449</v>
      </c>
      <c r="H387" s="368" t="s">
        <v>16</v>
      </c>
      <c r="I387" s="399"/>
      <c r="J387" s="385"/>
      <c r="K387" s="385"/>
    </row>
    <row r="388" spans="2:19" s="356" customFormat="1" ht="20.100000000000001" customHeight="1">
      <c r="B388" s="369" t="s">
        <v>13</v>
      </c>
      <c r="C388" s="370">
        <v>61.167799510812223</v>
      </c>
      <c r="D388" s="370">
        <v>94.548487933135803</v>
      </c>
      <c r="E388" s="370">
        <v>3.3182104191536395</v>
      </c>
      <c r="F388" s="370">
        <v>97.793242321355294</v>
      </c>
      <c r="G388" s="371">
        <v>11593</v>
      </c>
      <c r="H388" s="372" t="s">
        <v>14</v>
      </c>
      <c r="I388" s="399"/>
      <c r="J388" s="385"/>
      <c r="K388" s="385"/>
    </row>
    <row r="389" spans="2:19" s="356" customFormat="1" ht="20.100000000000001" customHeight="1">
      <c r="B389" s="365" t="s">
        <v>11</v>
      </c>
      <c r="C389" s="366">
        <v>70.40809811351842</v>
      </c>
      <c r="D389" s="366">
        <v>89.46205985707978</v>
      </c>
      <c r="E389" s="366">
        <v>3.4465687226056931</v>
      </c>
      <c r="F389" s="366">
        <v>96.069491108015413</v>
      </c>
      <c r="G389" s="367">
        <v>10926</v>
      </c>
      <c r="H389" s="368" t="s">
        <v>12</v>
      </c>
      <c r="I389" s="399"/>
      <c r="J389" s="385"/>
      <c r="K389" s="385"/>
    </row>
    <row r="390" spans="2:19" s="356" customFormat="1" ht="20.100000000000001" customHeight="1">
      <c r="B390" s="369" t="s">
        <v>9</v>
      </c>
      <c r="C390" s="370">
        <v>44.158340044927506</v>
      </c>
      <c r="D390" s="370">
        <v>82.229352554283196</v>
      </c>
      <c r="E390" s="370">
        <v>2.9905567827815571</v>
      </c>
      <c r="F390" s="370">
        <v>98.037840969285895</v>
      </c>
      <c r="G390" s="371">
        <v>4801</v>
      </c>
      <c r="H390" s="372" t="s">
        <v>10</v>
      </c>
      <c r="I390" s="399"/>
      <c r="J390" s="385"/>
      <c r="K390" s="385"/>
    </row>
    <row r="391" spans="2:19" s="356" customFormat="1" ht="20.100000000000001" customHeight="1">
      <c r="B391" s="373" t="s">
        <v>6</v>
      </c>
      <c r="C391" s="450">
        <v>77.809586301830478</v>
      </c>
      <c r="D391" s="450">
        <v>93.569326436781239</v>
      </c>
      <c r="E391" s="450">
        <v>40.326299600781383</v>
      </c>
      <c r="F391" s="450">
        <v>97.719825005455036</v>
      </c>
      <c r="G391" s="451">
        <v>103254</v>
      </c>
      <c r="H391" s="376" t="s">
        <v>5</v>
      </c>
      <c r="I391" s="399"/>
      <c r="J391" s="385"/>
      <c r="K391" s="385"/>
    </row>
    <row r="392" spans="2:19" s="356" customFormat="1" ht="20.100000000000001" customHeight="1" thickBot="1">
      <c r="B392" s="377" t="s">
        <v>8</v>
      </c>
      <c r="C392" s="378">
        <v>61.4</v>
      </c>
      <c r="D392" s="378">
        <v>84.611587593082604</v>
      </c>
      <c r="E392" s="378">
        <v>22.33</v>
      </c>
      <c r="F392" s="378">
        <v>96.45453654799816</v>
      </c>
      <c r="G392" s="379">
        <v>3289901</v>
      </c>
      <c r="H392" s="380" t="s">
        <v>186</v>
      </c>
      <c r="I392" s="399"/>
      <c r="J392" s="385"/>
      <c r="K392" s="385"/>
    </row>
    <row r="393" spans="2:19" s="356" customFormat="1" ht="84.75" customHeight="1">
      <c r="B393" s="533" t="s">
        <v>280</v>
      </c>
      <c r="C393" s="533"/>
      <c r="D393" s="533"/>
      <c r="E393" s="533"/>
      <c r="F393" s="533"/>
      <c r="G393" s="533"/>
      <c r="H393" s="533"/>
      <c r="I393" s="399"/>
      <c r="J393" s="385"/>
      <c r="K393" s="385"/>
    </row>
    <row r="394" spans="2:19" s="360" customFormat="1" ht="29.25" customHeight="1">
      <c r="B394" s="528" t="s">
        <v>287</v>
      </c>
      <c r="C394" s="529"/>
      <c r="D394" s="529"/>
      <c r="E394" s="529"/>
      <c r="F394" s="529"/>
      <c r="G394" s="529"/>
      <c r="H394" s="530"/>
      <c r="I394" s="399"/>
      <c r="J394" s="383"/>
      <c r="K394" s="383"/>
      <c r="L394" s="384"/>
      <c r="M394" s="384"/>
      <c r="N394" s="384"/>
      <c r="O394" s="384"/>
      <c r="P394" s="384"/>
      <c r="Q394" s="384"/>
      <c r="R394" s="384"/>
      <c r="S394" s="384"/>
    </row>
    <row r="395" spans="2:19" s="356" customFormat="1" ht="54" customHeight="1">
      <c r="B395" s="536" t="s">
        <v>176</v>
      </c>
      <c r="C395" s="585" t="s">
        <v>282</v>
      </c>
      <c r="D395" s="586"/>
      <c r="E395" s="586"/>
      <c r="F395" s="587"/>
      <c r="G395" s="588" t="s">
        <v>242</v>
      </c>
      <c r="H395" s="609" t="s">
        <v>0</v>
      </c>
      <c r="I395" s="399"/>
      <c r="J395" s="385"/>
      <c r="K395" s="385"/>
      <c r="L395" s="386"/>
      <c r="M395" s="386"/>
      <c r="N395" s="386"/>
      <c r="O395" s="386"/>
      <c r="P395" s="386"/>
      <c r="Q395" s="386"/>
      <c r="R395" s="386"/>
      <c r="S395" s="386"/>
    </row>
    <row r="396" spans="2:19" s="356" customFormat="1" ht="81.75" customHeight="1">
      <c r="B396" s="537"/>
      <c r="C396" s="169" t="s">
        <v>283</v>
      </c>
      <c r="D396" s="169" t="s">
        <v>284</v>
      </c>
      <c r="E396" s="169" t="s">
        <v>285</v>
      </c>
      <c r="F396" s="169" t="s">
        <v>286</v>
      </c>
      <c r="G396" s="589"/>
      <c r="H396" s="548"/>
      <c r="I396" s="399"/>
      <c r="J396" s="385"/>
      <c r="K396" s="385"/>
      <c r="L396" s="386"/>
      <c r="M396" s="386"/>
      <c r="N396" s="386"/>
      <c r="O396" s="386"/>
      <c r="P396" s="386"/>
      <c r="Q396" s="386"/>
      <c r="R396" s="386"/>
      <c r="S396" s="386"/>
    </row>
    <row r="397" spans="2:19" s="356" customFormat="1" ht="20.100000000000001" customHeight="1">
      <c r="B397" s="365" t="s">
        <v>100</v>
      </c>
      <c r="C397" s="366">
        <v>97.725270612078731</v>
      </c>
      <c r="D397" s="366">
        <v>96.502981265021774</v>
      </c>
      <c r="E397" s="366">
        <v>64.47782353611359</v>
      </c>
      <c r="F397" s="366">
        <v>98.922783966946838</v>
      </c>
      <c r="G397" s="367">
        <v>17682</v>
      </c>
      <c r="H397" s="368" t="s">
        <v>22</v>
      </c>
      <c r="I397" s="399"/>
      <c r="J397" s="385"/>
      <c r="K397" s="385"/>
      <c r="L397" s="386"/>
      <c r="M397" s="386"/>
      <c r="N397" s="386"/>
      <c r="O397" s="386"/>
      <c r="P397" s="386"/>
      <c r="Q397" s="386"/>
      <c r="R397" s="386"/>
      <c r="S397" s="386"/>
    </row>
    <row r="398" spans="2:19" s="356" customFormat="1" ht="20.100000000000001" customHeight="1">
      <c r="B398" s="369" t="s">
        <v>20</v>
      </c>
      <c r="C398" s="370">
        <v>97.213051846647886</v>
      </c>
      <c r="D398" s="370">
        <v>95.965806630149984</v>
      </c>
      <c r="E398" s="370">
        <v>60.704800585245636</v>
      </c>
      <c r="F398" s="370">
        <v>98.321207595425406</v>
      </c>
      <c r="G398" s="371">
        <v>22666</v>
      </c>
      <c r="H398" s="372" t="s">
        <v>21</v>
      </c>
      <c r="I398" s="449"/>
      <c r="J398" s="385"/>
      <c r="K398" s="385"/>
      <c r="L398" s="386"/>
      <c r="M398" s="386"/>
      <c r="N398" s="386"/>
      <c r="O398" s="386"/>
      <c r="P398" s="386"/>
      <c r="Q398" s="386"/>
      <c r="R398" s="386"/>
      <c r="S398" s="386"/>
    </row>
    <row r="399" spans="2:19" s="356" customFormat="1" ht="20.100000000000001" customHeight="1">
      <c r="B399" s="365" t="s">
        <v>19</v>
      </c>
      <c r="C399" s="366">
        <v>93.123375591468829</v>
      </c>
      <c r="D399" s="366">
        <v>94.7741670908499</v>
      </c>
      <c r="E399" s="366">
        <v>57.873855203226462</v>
      </c>
      <c r="F399" s="366">
        <v>97.856855750014248</v>
      </c>
      <c r="G399" s="367">
        <v>16323</v>
      </c>
      <c r="H399" s="368" t="s">
        <v>72</v>
      </c>
      <c r="I399" s="399"/>
      <c r="J399" s="385"/>
      <c r="K399" s="385"/>
      <c r="L399" s="386"/>
      <c r="M399" s="386"/>
      <c r="N399" s="386"/>
      <c r="O399" s="386"/>
      <c r="P399" s="386"/>
      <c r="Q399" s="386"/>
      <c r="R399" s="386"/>
      <c r="S399" s="386"/>
    </row>
    <row r="400" spans="2:19" s="356" customFormat="1" ht="20.100000000000001" customHeight="1">
      <c r="B400" s="369" t="s">
        <v>17</v>
      </c>
      <c r="C400" s="370">
        <v>90.125336931314678</v>
      </c>
      <c r="D400" s="370">
        <v>96.124846102461447</v>
      </c>
      <c r="E400" s="370">
        <v>53.62067966546924</v>
      </c>
      <c r="F400" s="370">
        <v>98.263552732219978</v>
      </c>
      <c r="G400" s="371">
        <v>5349</v>
      </c>
      <c r="H400" s="372" t="s">
        <v>18</v>
      </c>
      <c r="I400" s="399"/>
      <c r="J400" s="385"/>
      <c r="K400" s="385"/>
      <c r="L400" s="386"/>
      <c r="M400" s="386"/>
      <c r="N400" s="386"/>
      <c r="O400" s="386"/>
      <c r="P400" s="386"/>
      <c r="Q400" s="386"/>
      <c r="R400" s="386"/>
      <c r="S400" s="386"/>
    </row>
    <row r="401" spans="2:19" s="356" customFormat="1" ht="20.100000000000001" customHeight="1">
      <c r="B401" s="365" t="s">
        <v>15</v>
      </c>
      <c r="C401" s="366">
        <v>21.520840061497076</v>
      </c>
      <c r="D401" s="366">
        <v>93.295437051766314</v>
      </c>
      <c r="E401" s="366">
        <v>10.002636669119257</v>
      </c>
      <c r="F401" s="366">
        <v>96.374808743624882</v>
      </c>
      <c r="G401" s="367">
        <v>1760</v>
      </c>
      <c r="H401" s="368" t="s">
        <v>16</v>
      </c>
      <c r="I401" s="399"/>
      <c r="J401" s="385"/>
      <c r="K401" s="385"/>
      <c r="L401" s="386"/>
      <c r="M401" s="386"/>
      <c r="N401" s="386"/>
      <c r="O401" s="386"/>
      <c r="P401" s="386"/>
      <c r="Q401" s="386"/>
      <c r="R401" s="386"/>
      <c r="S401" s="386"/>
    </row>
    <row r="402" spans="2:19" s="356" customFormat="1" ht="20.100000000000001" customHeight="1">
      <c r="B402" s="369" t="s">
        <v>13</v>
      </c>
      <c r="C402" s="370">
        <v>90.599649154597117</v>
      </c>
      <c r="D402" s="370">
        <v>96.055640616355106</v>
      </c>
      <c r="E402" s="370">
        <v>3.4110728120538925</v>
      </c>
      <c r="F402" s="370">
        <v>97.981277696332853</v>
      </c>
      <c r="G402" s="371">
        <v>7275</v>
      </c>
      <c r="H402" s="372" t="s">
        <v>14</v>
      </c>
      <c r="I402" s="399"/>
      <c r="J402" s="385"/>
      <c r="K402" s="385"/>
      <c r="L402" s="386"/>
      <c r="M402" s="386"/>
      <c r="N402" s="386"/>
      <c r="O402" s="386"/>
      <c r="P402" s="386"/>
      <c r="Q402" s="386"/>
      <c r="R402" s="386"/>
      <c r="S402" s="386"/>
    </row>
    <row r="403" spans="2:19" s="356" customFormat="1" ht="20.100000000000001" customHeight="1">
      <c r="B403" s="365" t="s">
        <v>11</v>
      </c>
      <c r="C403" s="366">
        <v>94.732471183477841</v>
      </c>
      <c r="D403" s="366">
        <v>96.353782575729838</v>
      </c>
      <c r="E403" s="366">
        <v>4.3628321137678698</v>
      </c>
      <c r="F403" s="366">
        <v>97.125651754908873</v>
      </c>
      <c r="G403" s="367">
        <v>7097</v>
      </c>
      <c r="H403" s="368" t="s">
        <v>12</v>
      </c>
      <c r="I403" s="399"/>
      <c r="J403" s="385"/>
      <c r="K403" s="385"/>
      <c r="L403" s="386"/>
      <c r="M403" s="386"/>
      <c r="N403" s="386"/>
      <c r="O403" s="386"/>
      <c r="P403" s="386"/>
      <c r="Q403" s="386"/>
      <c r="R403" s="386"/>
      <c r="S403" s="386"/>
    </row>
    <row r="404" spans="2:19" s="356" customFormat="1" ht="20.100000000000001" customHeight="1">
      <c r="B404" s="369" t="s">
        <v>9</v>
      </c>
      <c r="C404" s="370">
        <v>94.61685405389386</v>
      </c>
      <c r="D404" s="370">
        <v>93.745806131267997</v>
      </c>
      <c r="E404" s="370">
        <v>4.1027542480210411</v>
      </c>
      <c r="F404" s="370">
        <v>97.747952263653517</v>
      </c>
      <c r="G404" s="371">
        <v>1784</v>
      </c>
      <c r="H404" s="372" t="s">
        <v>10</v>
      </c>
      <c r="I404" s="399"/>
      <c r="J404" s="385"/>
      <c r="K404" s="385"/>
      <c r="L404" s="386"/>
      <c r="M404" s="386"/>
      <c r="N404" s="386"/>
      <c r="O404" s="386"/>
      <c r="P404" s="386"/>
      <c r="Q404" s="386"/>
      <c r="R404" s="386"/>
      <c r="S404" s="386"/>
    </row>
    <row r="405" spans="2:19" s="356" customFormat="1" ht="20.100000000000001" customHeight="1">
      <c r="B405" s="373" t="s">
        <v>6</v>
      </c>
      <c r="C405" s="450">
        <v>93.470332476898506</v>
      </c>
      <c r="D405" s="450">
        <v>95.786220061126272</v>
      </c>
      <c r="E405" s="450">
        <v>47.891142516249325</v>
      </c>
      <c r="F405" s="450">
        <v>98.162866710944016</v>
      </c>
      <c r="G405" s="451">
        <v>79936</v>
      </c>
      <c r="H405" s="376" t="s">
        <v>5</v>
      </c>
      <c r="I405" s="399"/>
      <c r="J405" s="385"/>
      <c r="K405" s="385"/>
      <c r="L405" s="386"/>
      <c r="M405" s="386"/>
      <c r="N405" s="386"/>
      <c r="O405" s="386"/>
      <c r="P405" s="386"/>
      <c r="Q405" s="386"/>
      <c r="R405" s="386"/>
      <c r="S405" s="386"/>
    </row>
    <row r="406" spans="2:19" s="356" customFormat="1" ht="20.100000000000001" customHeight="1" thickBot="1">
      <c r="B406" s="377" t="s">
        <v>8</v>
      </c>
      <c r="C406" s="378">
        <v>82.26</v>
      </c>
      <c r="D406" s="378">
        <v>94.656581855614277</v>
      </c>
      <c r="E406" s="378">
        <v>30.27</v>
      </c>
      <c r="F406" s="378">
        <v>97.517946585592853</v>
      </c>
      <c r="G406" s="379">
        <v>2339845</v>
      </c>
      <c r="H406" s="380" t="s">
        <v>186</v>
      </c>
      <c r="I406" s="399"/>
      <c r="J406" s="385"/>
      <c r="K406" s="385"/>
      <c r="L406" s="386"/>
      <c r="M406" s="386"/>
      <c r="N406" s="386"/>
      <c r="O406" s="386"/>
      <c r="P406" s="386"/>
      <c r="Q406" s="386"/>
      <c r="R406" s="386"/>
      <c r="S406" s="386"/>
    </row>
    <row r="407" spans="2:19" s="395" customFormat="1" ht="20.100000000000001" customHeight="1">
      <c r="B407" s="388"/>
      <c r="C407" s="390"/>
      <c r="D407" s="390"/>
      <c r="E407" s="390"/>
      <c r="F407" s="390"/>
      <c r="G407" s="391"/>
      <c r="H407" s="392"/>
      <c r="I407" s="452"/>
      <c r="J407" s="393"/>
      <c r="K407" s="393"/>
      <c r="L407" s="394"/>
      <c r="M407" s="394"/>
      <c r="N407" s="394"/>
      <c r="O407" s="394"/>
      <c r="P407" s="394"/>
      <c r="Q407" s="394"/>
      <c r="R407" s="394"/>
      <c r="S407" s="394"/>
    </row>
    <row r="408" spans="2:19" s="356" customFormat="1" ht="78.75" customHeight="1">
      <c r="B408" s="533" t="s">
        <v>280</v>
      </c>
      <c r="C408" s="533"/>
      <c r="D408" s="533"/>
      <c r="E408" s="533"/>
      <c r="F408" s="533"/>
      <c r="G408" s="533"/>
      <c r="H408" s="533"/>
      <c r="I408" s="399"/>
      <c r="J408" s="385"/>
      <c r="K408" s="385"/>
      <c r="L408" s="386"/>
      <c r="M408" s="386"/>
      <c r="N408" s="386"/>
      <c r="O408" s="386"/>
      <c r="P408" s="386"/>
      <c r="Q408" s="386"/>
      <c r="R408" s="386"/>
      <c r="S408" s="386"/>
    </row>
    <row r="409" spans="2:19" s="360" customFormat="1" ht="30.75" customHeight="1">
      <c r="B409" s="528" t="s">
        <v>288</v>
      </c>
      <c r="C409" s="529"/>
      <c r="D409" s="529"/>
      <c r="E409" s="529"/>
      <c r="F409" s="529"/>
      <c r="G409" s="529"/>
      <c r="H409" s="530"/>
      <c r="I409" s="399"/>
      <c r="J409" s="383"/>
      <c r="K409" s="383"/>
      <c r="L409" s="384"/>
      <c r="M409" s="384"/>
      <c r="N409" s="384"/>
      <c r="O409" s="384"/>
      <c r="P409" s="384"/>
      <c r="Q409" s="384"/>
      <c r="R409" s="384"/>
      <c r="S409" s="384"/>
    </row>
    <row r="410" spans="2:19" s="356" customFormat="1" ht="53.25" customHeight="1">
      <c r="B410" s="536" t="s">
        <v>176</v>
      </c>
      <c r="C410" s="585" t="s">
        <v>282</v>
      </c>
      <c r="D410" s="586"/>
      <c r="E410" s="586"/>
      <c r="F410" s="587"/>
      <c r="G410" s="588" t="s">
        <v>242</v>
      </c>
      <c r="H410" s="609" t="s">
        <v>0</v>
      </c>
      <c r="I410" s="399"/>
      <c r="J410" s="385"/>
      <c r="K410" s="385"/>
      <c r="L410" s="386"/>
      <c r="M410" s="386"/>
      <c r="N410" s="386"/>
      <c r="O410" s="386"/>
      <c r="P410" s="386"/>
      <c r="Q410" s="386"/>
      <c r="R410" s="386"/>
      <c r="S410" s="386"/>
    </row>
    <row r="411" spans="2:19" s="356" customFormat="1" ht="93" customHeight="1">
      <c r="B411" s="537"/>
      <c r="C411" s="169" t="s">
        <v>283</v>
      </c>
      <c r="D411" s="169" t="s">
        <v>284</v>
      </c>
      <c r="E411" s="169" t="s">
        <v>285</v>
      </c>
      <c r="F411" s="169" t="s">
        <v>286</v>
      </c>
      <c r="G411" s="589"/>
      <c r="H411" s="548"/>
      <c r="I411" s="399"/>
      <c r="J411" s="385"/>
      <c r="K411" s="385"/>
      <c r="L411" s="386"/>
      <c r="M411" s="386"/>
      <c r="N411" s="386"/>
      <c r="O411" s="386"/>
      <c r="P411" s="386"/>
      <c r="Q411" s="386"/>
      <c r="R411" s="386"/>
      <c r="S411" s="386"/>
    </row>
    <row r="412" spans="2:19" s="356" customFormat="1" ht="20.100000000000001" customHeight="1">
      <c r="B412" s="365" t="s">
        <v>100</v>
      </c>
      <c r="C412" s="396" t="s">
        <v>83</v>
      </c>
      <c r="D412" s="396" t="s">
        <v>83</v>
      </c>
      <c r="E412" s="396" t="s">
        <v>83</v>
      </c>
      <c r="F412" s="396" t="s">
        <v>83</v>
      </c>
      <c r="G412" s="396" t="s">
        <v>83</v>
      </c>
      <c r="H412" s="368" t="s">
        <v>22</v>
      </c>
      <c r="I412" s="399"/>
      <c r="J412" s="385"/>
      <c r="K412" s="385"/>
      <c r="L412" s="386"/>
      <c r="M412" s="386"/>
      <c r="N412" s="386"/>
      <c r="O412" s="386"/>
      <c r="P412" s="386"/>
      <c r="Q412" s="386"/>
      <c r="R412" s="386"/>
      <c r="S412" s="386"/>
    </row>
    <row r="413" spans="2:19" s="356" customFormat="1" ht="20.100000000000001" customHeight="1">
      <c r="B413" s="369" t="s">
        <v>20</v>
      </c>
      <c r="C413" s="370">
        <v>67.377826809491481</v>
      </c>
      <c r="D413" s="370">
        <v>85.641677294989378</v>
      </c>
      <c r="E413" s="370">
        <v>25.566197119907468</v>
      </c>
      <c r="F413" s="370">
        <v>95.98479091074158</v>
      </c>
      <c r="G413" s="371">
        <v>399</v>
      </c>
      <c r="H413" s="453" t="s">
        <v>21</v>
      </c>
      <c r="I413" s="449"/>
      <c r="J413" s="385"/>
      <c r="K413" s="385"/>
      <c r="L413" s="386"/>
      <c r="M413" s="386"/>
      <c r="N413" s="386"/>
      <c r="O413" s="386"/>
      <c r="P413" s="386"/>
      <c r="Q413" s="386"/>
      <c r="R413" s="386"/>
      <c r="S413" s="386"/>
    </row>
    <row r="414" spans="2:19" s="356" customFormat="1" ht="20.100000000000001" customHeight="1">
      <c r="B414" s="365" t="s">
        <v>19</v>
      </c>
      <c r="C414" s="366">
        <v>62.359545573621112</v>
      </c>
      <c r="D414" s="366">
        <v>88.14217208261114</v>
      </c>
      <c r="E414" s="366">
        <v>44.609683961119217</v>
      </c>
      <c r="F414" s="366">
        <v>96.779494758279242</v>
      </c>
      <c r="G414" s="367">
        <v>3092</v>
      </c>
      <c r="H414" s="454" t="s">
        <v>72</v>
      </c>
      <c r="I414" s="399"/>
      <c r="J414" s="385"/>
      <c r="K414" s="385"/>
      <c r="L414" s="386"/>
      <c r="M414" s="386"/>
      <c r="N414" s="386"/>
      <c r="O414" s="386"/>
      <c r="P414" s="386"/>
      <c r="Q414" s="386"/>
      <c r="R414" s="386"/>
      <c r="S414" s="386"/>
    </row>
    <row r="415" spans="2:19" s="356" customFormat="1" ht="20.100000000000001" customHeight="1">
      <c r="B415" s="369" t="s">
        <v>17</v>
      </c>
      <c r="C415" s="370">
        <v>23.041230819355317</v>
      </c>
      <c r="D415" s="370">
        <v>90.59479103556717</v>
      </c>
      <c r="E415" s="370">
        <v>25.032431474173027</v>
      </c>
      <c r="F415" s="370">
        <v>95.583788710687557</v>
      </c>
      <c r="G415" s="371">
        <v>5974</v>
      </c>
      <c r="H415" s="453" t="s">
        <v>18</v>
      </c>
      <c r="I415" s="399"/>
      <c r="J415" s="385"/>
      <c r="K415" s="385"/>
      <c r="L415" s="386"/>
      <c r="M415" s="386"/>
      <c r="N415" s="386"/>
      <c r="O415" s="386"/>
      <c r="P415" s="386"/>
      <c r="Q415" s="386"/>
      <c r="R415" s="386"/>
      <c r="S415" s="386"/>
    </row>
    <row r="416" spans="2:19" s="356" customFormat="1" ht="20.100000000000001" customHeight="1">
      <c r="B416" s="365" t="s">
        <v>15</v>
      </c>
      <c r="C416" s="366">
        <v>5.5718257190686478</v>
      </c>
      <c r="D416" s="366">
        <v>88.599452760090159</v>
      </c>
      <c r="E416" s="366">
        <v>3.9280666217274081</v>
      </c>
      <c r="F416" s="366">
        <v>95.612909853519398</v>
      </c>
      <c r="G416" s="367">
        <v>2689</v>
      </c>
      <c r="H416" s="454" t="s">
        <v>16</v>
      </c>
      <c r="I416" s="399"/>
      <c r="J416" s="385"/>
      <c r="K416" s="385"/>
      <c r="L416" s="386"/>
      <c r="M416" s="386"/>
      <c r="N416" s="386"/>
      <c r="O416" s="386"/>
      <c r="P416" s="386"/>
      <c r="Q416" s="386"/>
      <c r="R416" s="386"/>
      <c r="S416" s="386"/>
    </row>
    <row r="417" spans="1:19" s="356" customFormat="1" ht="20.100000000000001" customHeight="1">
      <c r="B417" s="369" t="s">
        <v>13</v>
      </c>
      <c r="C417" s="370">
        <v>11.580790210558769</v>
      </c>
      <c r="D417" s="370">
        <v>92.009225364719271</v>
      </c>
      <c r="E417" s="370">
        <v>3.1617551369981669</v>
      </c>
      <c r="F417" s="370">
        <v>97.476438858417993</v>
      </c>
      <c r="G417" s="371">
        <v>4318</v>
      </c>
      <c r="H417" s="453" t="s">
        <v>14</v>
      </c>
      <c r="I417" s="399"/>
      <c r="J417" s="385"/>
      <c r="K417" s="385"/>
      <c r="L417" s="386"/>
      <c r="M417" s="386"/>
      <c r="N417" s="386"/>
      <c r="O417" s="386"/>
      <c r="P417" s="386"/>
      <c r="Q417" s="386"/>
      <c r="R417" s="386"/>
      <c r="S417" s="386"/>
    </row>
    <row r="418" spans="1:19" s="356" customFormat="1" ht="20.100000000000001" customHeight="1">
      <c r="B418" s="365" t="s">
        <v>11</v>
      </c>
      <c r="C418" s="366">
        <v>25.3231997908522</v>
      </c>
      <c r="D418" s="366">
        <v>76.688344491643733</v>
      </c>
      <c r="E418" s="366">
        <v>1.7482868508174332</v>
      </c>
      <c r="F418" s="366">
        <v>94.111911554346179</v>
      </c>
      <c r="G418" s="367">
        <v>3829</v>
      </c>
      <c r="H418" s="454" t="s">
        <v>12</v>
      </c>
      <c r="I418" s="399"/>
      <c r="J418" s="385"/>
      <c r="K418" s="385"/>
      <c r="L418" s="386"/>
      <c r="M418" s="386"/>
      <c r="N418" s="386"/>
      <c r="O418" s="386"/>
      <c r="P418" s="386"/>
      <c r="Q418" s="386"/>
      <c r="R418" s="386"/>
      <c r="S418" s="386"/>
    </row>
    <row r="419" spans="1:19" s="356" customFormat="1" ht="20.100000000000001" customHeight="1">
      <c r="B419" s="369" t="s">
        <v>9</v>
      </c>
      <c r="C419" s="370">
        <v>14.321419596801718</v>
      </c>
      <c r="D419" s="370">
        <v>75.419490710949432</v>
      </c>
      <c r="E419" s="370">
        <v>2.3328967635613931</v>
      </c>
      <c r="F419" s="370">
        <v>98.209256763401328</v>
      </c>
      <c r="G419" s="371">
        <v>3017</v>
      </c>
      <c r="H419" s="453" t="s">
        <v>10</v>
      </c>
      <c r="I419" s="399"/>
      <c r="J419" s="385"/>
      <c r="K419" s="385"/>
      <c r="L419" s="386"/>
      <c r="M419" s="386"/>
      <c r="N419" s="386"/>
      <c r="O419" s="386"/>
      <c r="P419" s="386"/>
      <c r="Q419" s="386"/>
      <c r="R419" s="386"/>
      <c r="S419" s="386"/>
    </row>
    <row r="420" spans="1:19" s="356" customFormat="1" ht="20.100000000000001" customHeight="1">
      <c r="B420" s="373" t="s">
        <v>6</v>
      </c>
      <c r="C420" s="450">
        <v>24.123275029415836</v>
      </c>
      <c r="D420" s="450">
        <v>85.969634835612212</v>
      </c>
      <c r="E420" s="450">
        <v>14.393402984825052</v>
      </c>
      <c r="F420" s="450">
        <v>96.201042015057382</v>
      </c>
      <c r="G420" s="451">
        <v>23318</v>
      </c>
      <c r="H420" s="455" t="s">
        <v>5</v>
      </c>
      <c r="I420" s="399"/>
      <c r="J420" s="385"/>
      <c r="K420" s="385"/>
      <c r="L420" s="386"/>
      <c r="M420" s="386"/>
      <c r="N420" s="386"/>
      <c r="O420" s="386"/>
      <c r="P420" s="386"/>
      <c r="Q420" s="386"/>
      <c r="R420" s="386"/>
      <c r="S420" s="386"/>
    </row>
    <row r="421" spans="1:19" s="356" customFormat="1" ht="20.100000000000001" customHeight="1" thickBot="1">
      <c r="B421" s="377" t="s">
        <v>8</v>
      </c>
      <c r="C421" s="378">
        <v>10.23</v>
      </c>
      <c r="D421" s="378">
        <v>59.872277910106817</v>
      </c>
      <c r="E421" s="378">
        <v>2.78</v>
      </c>
      <c r="F421" s="378">
        <v>93.835517606620257</v>
      </c>
      <c r="G421" s="379">
        <v>950056</v>
      </c>
      <c r="H421" s="456" t="s">
        <v>186</v>
      </c>
      <c r="I421" s="399"/>
      <c r="J421" s="385"/>
      <c r="K421" s="385"/>
      <c r="L421" s="386"/>
      <c r="M421" s="386"/>
      <c r="N421" s="386"/>
      <c r="O421" s="386"/>
      <c r="P421" s="386"/>
      <c r="Q421" s="386"/>
      <c r="R421" s="386"/>
      <c r="S421" s="386"/>
    </row>
    <row r="422" spans="1:19" s="356" customFormat="1">
      <c r="B422" s="397"/>
      <c r="I422" s="399"/>
      <c r="J422" s="385"/>
      <c r="K422" s="385"/>
      <c r="L422" s="386"/>
      <c r="M422" s="386"/>
      <c r="N422" s="386"/>
      <c r="O422" s="386"/>
      <c r="P422" s="386"/>
      <c r="Q422" s="386"/>
      <c r="R422" s="386"/>
      <c r="S422" s="386"/>
    </row>
    <row r="423" spans="1:19" s="356" customFormat="1">
      <c r="B423" s="397"/>
      <c r="I423" s="399"/>
      <c r="J423" s="385"/>
      <c r="K423" s="385"/>
      <c r="L423" s="386"/>
      <c r="M423" s="386"/>
      <c r="N423" s="386"/>
      <c r="O423" s="386"/>
      <c r="P423" s="386"/>
      <c r="Q423" s="386"/>
      <c r="R423" s="386"/>
      <c r="S423" s="386"/>
    </row>
    <row r="424" spans="1:19" s="356" customFormat="1">
      <c r="B424" s="397"/>
      <c r="I424" s="399"/>
      <c r="J424" s="385"/>
      <c r="K424" s="385"/>
      <c r="L424" s="386"/>
      <c r="M424" s="386"/>
      <c r="N424" s="386"/>
      <c r="O424" s="386"/>
      <c r="P424" s="386"/>
      <c r="Q424" s="386"/>
      <c r="R424" s="386"/>
      <c r="S424" s="386"/>
    </row>
    <row r="425" spans="1:19" s="356" customFormat="1">
      <c r="B425" s="397"/>
      <c r="I425" s="399"/>
      <c r="J425" s="385"/>
      <c r="K425" s="385"/>
      <c r="L425" s="386"/>
      <c r="M425" s="386"/>
      <c r="N425" s="386"/>
      <c r="O425" s="386"/>
      <c r="P425" s="386"/>
      <c r="Q425" s="386"/>
      <c r="R425" s="386"/>
      <c r="S425" s="386"/>
    </row>
    <row r="426" spans="1:19" s="356" customFormat="1">
      <c r="A426" s="397"/>
      <c r="H426" s="399"/>
      <c r="I426" s="399"/>
      <c r="J426" s="385"/>
      <c r="K426" s="385"/>
      <c r="L426" s="386"/>
      <c r="M426" s="386"/>
      <c r="N426" s="386"/>
      <c r="O426" s="386"/>
      <c r="P426" s="386"/>
      <c r="Q426" s="386"/>
      <c r="R426" s="386"/>
      <c r="S426" s="386"/>
    </row>
    <row r="427" spans="1:19" s="356" customFormat="1">
      <c r="A427" s="397"/>
      <c r="B427" s="400"/>
      <c r="C427" s="400"/>
      <c r="D427" s="400"/>
      <c r="E427" s="400"/>
      <c r="F427" s="400"/>
      <c r="G427" s="400"/>
      <c r="H427" s="399"/>
      <c r="I427" s="399"/>
      <c r="J427" s="385"/>
      <c r="K427" s="385"/>
      <c r="L427" s="386"/>
      <c r="M427" s="386"/>
      <c r="N427" s="386"/>
      <c r="O427" s="386"/>
      <c r="P427" s="386"/>
      <c r="Q427" s="386"/>
      <c r="R427" s="386"/>
      <c r="S427" s="386"/>
    </row>
    <row r="428" spans="1:19" s="356" customFormat="1">
      <c r="A428" s="397"/>
      <c r="B428" s="400"/>
      <c r="C428" s="400"/>
      <c r="D428" s="400"/>
      <c r="E428" s="400"/>
      <c r="F428" s="400"/>
      <c r="G428" s="400"/>
      <c r="H428" s="399"/>
      <c r="I428" s="399"/>
      <c r="J428" s="385"/>
      <c r="K428" s="385"/>
      <c r="L428" s="386"/>
      <c r="M428" s="386"/>
      <c r="N428" s="386"/>
      <c r="O428" s="386"/>
      <c r="P428" s="386"/>
      <c r="Q428" s="386"/>
      <c r="R428" s="386"/>
      <c r="S428" s="386"/>
    </row>
    <row r="429" spans="1:19" s="356" customFormat="1">
      <c r="A429" s="397"/>
      <c r="B429" s="400"/>
      <c r="C429" s="400"/>
      <c r="D429" s="400"/>
      <c r="E429" s="400"/>
      <c r="F429" s="400"/>
      <c r="G429" s="400"/>
      <c r="H429" s="399"/>
      <c r="I429" s="399"/>
      <c r="J429" s="385"/>
      <c r="K429" s="385"/>
      <c r="L429" s="386"/>
      <c r="M429" s="386"/>
      <c r="N429" s="386"/>
      <c r="O429" s="386"/>
      <c r="P429" s="386"/>
      <c r="Q429" s="386"/>
      <c r="R429" s="386"/>
      <c r="S429" s="386"/>
    </row>
    <row r="430" spans="1:19" s="356" customFormat="1">
      <c r="A430" s="397"/>
      <c r="B430" s="400"/>
      <c r="C430" s="400"/>
      <c r="D430" s="400"/>
      <c r="E430" s="400"/>
      <c r="F430" s="400"/>
      <c r="G430" s="400"/>
      <c r="H430" s="399"/>
      <c r="I430" s="399"/>
      <c r="J430" s="385"/>
      <c r="K430" s="385"/>
      <c r="L430" s="386"/>
      <c r="M430" s="386"/>
      <c r="N430" s="386"/>
      <c r="O430" s="386"/>
      <c r="P430" s="386"/>
      <c r="Q430" s="386"/>
      <c r="R430" s="386"/>
      <c r="S430" s="386"/>
    </row>
    <row r="431" spans="1:19" s="356" customFormat="1">
      <c r="A431" s="397"/>
      <c r="B431" s="400"/>
      <c r="C431" s="400"/>
      <c r="D431" s="400"/>
      <c r="E431" s="400"/>
      <c r="F431" s="400"/>
      <c r="G431" s="400"/>
      <c r="H431" s="399"/>
      <c r="I431" s="399"/>
      <c r="J431" s="385"/>
      <c r="K431" s="385"/>
      <c r="L431" s="386"/>
      <c r="M431" s="386"/>
      <c r="N431" s="386"/>
      <c r="O431" s="386"/>
      <c r="P431" s="386"/>
      <c r="Q431" s="386"/>
      <c r="R431" s="386"/>
      <c r="S431" s="386"/>
    </row>
    <row r="432" spans="1:19" s="356" customFormat="1">
      <c r="A432" s="397"/>
      <c r="B432" s="400"/>
      <c r="C432" s="400"/>
      <c r="D432" s="400"/>
      <c r="E432" s="400"/>
      <c r="F432" s="400"/>
      <c r="G432" s="400"/>
      <c r="H432" s="399"/>
      <c r="I432" s="399"/>
      <c r="J432" s="385"/>
      <c r="K432" s="385"/>
      <c r="L432" s="386"/>
      <c r="M432" s="386"/>
      <c r="N432" s="386"/>
      <c r="O432" s="386"/>
      <c r="P432" s="386"/>
      <c r="Q432" s="386"/>
      <c r="R432" s="386"/>
      <c r="S432" s="386"/>
    </row>
    <row r="433" spans="1:19" s="356" customFormat="1">
      <c r="A433" s="397"/>
      <c r="B433" s="400"/>
      <c r="C433" s="400"/>
      <c r="D433" s="400"/>
      <c r="E433" s="400"/>
      <c r="F433" s="400"/>
      <c r="G433" s="400"/>
      <c r="H433" s="399"/>
      <c r="I433" s="399"/>
      <c r="J433" s="385"/>
      <c r="K433" s="385"/>
      <c r="L433" s="386"/>
      <c r="M433" s="386"/>
      <c r="N433" s="386"/>
      <c r="O433" s="386"/>
      <c r="P433" s="386"/>
      <c r="Q433" s="386"/>
      <c r="R433" s="386"/>
      <c r="S433" s="386"/>
    </row>
    <row r="434" spans="1:19" s="356" customFormat="1">
      <c r="A434" s="397"/>
      <c r="B434" s="400"/>
      <c r="C434" s="400"/>
      <c r="D434" s="400"/>
      <c r="E434" s="400"/>
      <c r="F434" s="400"/>
      <c r="G434" s="400"/>
      <c r="H434" s="399"/>
      <c r="I434" s="399"/>
      <c r="J434" s="385"/>
      <c r="K434" s="385"/>
      <c r="L434" s="386"/>
      <c r="M434" s="386"/>
      <c r="N434" s="386"/>
      <c r="O434" s="386"/>
      <c r="P434" s="386"/>
      <c r="Q434" s="386"/>
      <c r="R434" s="386"/>
      <c r="S434" s="386"/>
    </row>
    <row r="435" spans="1:19" s="356" customFormat="1">
      <c r="A435" s="397"/>
      <c r="B435" s="400"/>
      <c r="C435" s="400"/>
      <c r="D435" s="400"/>
      <c r="E435" s="400"/>
      <c r="F435" s="400"/>
      <c r="G435" s="400"/>
      <c r="H435" s="399"/>
      <c r="I435" s="399"/>
      <c r="J435" s="385"/>
      <c r="K435" s="385"/>
      <c r="L435" s="386"/>
      <c r="M435" s="386"/>
      <c r="N435" s="386"/>
      <c r="O435" s="386"/>
      <c r="P435" s="386"/>
      <c r="Q435" s="386"/>
      <c r="R435" s="386"/>
      <c r="S435" s="386"/>
    </row>
    <row r="436" spans="1:19" s="356" customFormat="1">
      <c r="A436" s="397"/>
      <c r="B436" s="400"/>
      <c r="C436" s="400"/>
      <c r="D436" s="400"/>
      <c r="E436" s="400"/>
      <c r="F436" s="400"/>
      <c r="G436" s="400"/>
      <c r="H436" s="399"/>
      <c r="I436" s="399"/>
      <c r="J436" s="385"/>
      <c r="K436" s="385"/>
      <c r="L436" s="386"/>
      <c r="M436" s="386"/>
      <c r="N436" s="386"/>
      <c r="O436" s="386"/>
      <c r="P436" s="386"/>
      <c r="Q436" s="386"/>
      <c r="R436" s="386"/>
      <c r="S436" s="386"/>
    </row>
    <row r="437" spans="1:19" s="356" customFormat="1">
      <c r="A437" s="397"/>
      <c r="B437" s="400"/>
      <c r="C437" s="400"/>
      <c r="D437" s="400"/>
      <c r="E437" s="400"/>
      <c r="F437" s="400"/>
      <c r="G437" s="400"/>
      <c r="H437" s="399"/>
      <c r="I437" s="399"/>
      <c r="J437" s="385"/>
      <c r="K437" s="385"/>
      <c r="L437" s="386"/>
      <c r="M437" s="386"/>
      <c r="N437" s="386"/>
      <c r="O437" s="386"/>
      <c r="P437" s="386"/>
      <c r="Q437" s="386"/>
      <c r="R437" s="386"/>
      <c r="S437" s="386"/>
    </row>
    <row r="438" spans="1:19" s="356" customFormat="1">
      <c r="A438" s="397"/>
      <c r="B438" s="400"/>
      <c r="C438" s="400"/>
      <c r="D438" s="400"/>
      <c r="E438" s="400"/>
      <c r="F438" s="400"/>
      <c r="G438" s="400"/>
      <c r="H438" s="399"/>
      <c r="I438" s="399"/>
      <c r="J438" s="385"/>
      <c r="K438" s="385"/>
      <c r="L438" s="386"/>
      <c r="M438" s="386"/>
      <c r="N438" s="386"/>
      <c r="O438" s="386"/>
      <c r="P438" s="386"/>
      <c r="Q438" s="386"/>
      <c r="R438" s="386"/>
      <c r="S438" s="386"/>
    </row>
    <row r="439" spans="1:19" s="356" customFormat="1">
      <c r="A439" s="397"/>
      <c r="B439" s="400"/>
      <c r="C439" s="400"/>
      <c r="D439" s="400"/>
      <c r="E439" s="400"/>
      <c r="F439" s="400"/>
      <c r="G439" s="400"/>
      <c r="H439" s="399"/>
      <c r="I439" s="399"/>
      <c r="J439" s="385"/>
      <c r="K439" s="385"/>
      <c r="L439" s="386"/>
      <c r="M439" s="386"/>
      <c r="N439" s="386"/>
      <c r="O439" s="386"/>
      <c r="P439" s="386"/>
      <c r="Q439" s="386"/>
      <c r="R439" s="386"/>
      <c r="S439" s="386"/>
    </row>
    <row r="440" spans="1:19" s="356" customFormat="1">
      <c r="A440" s="397"/>
      <c r="B440" s="400"/>
      <c r="C440" s="400"/>
      <c r="D440" s="400"/>
      <c r="E440" s="400"/>
      <c r="F440" s="400"/>
      <c r="G440" s="400"/>
      <c r="H440" s="399"/>
      <c r="I440" s="399"/>
      <c r="J440" s="385"/>
      <c r="K440" s="385"/>
      <c r="L440" s="386"/>
      <c r="M440" s="386"/>
      <c r="N440" s="386"/>
      <c r="O440" s="386"/>
      <c r="P440" s="386"/>
      <c r="Q440" s="386"/>
      <c r="R440" s="386"/>
      <c r="S440" s="386"/>
    </row>
    <row r="441" spans="1:19" s="356" customFormat="1">
      <c r="A441" s="397"/>
      <c r="B441" s="400"/>
      <c r="C441" s="400"/>
      <c r="D441" s="400"/>
      <c r="E441" s="400"/>
      <c r="F441" s="400"/>
      <c r="G441" s="400"/>
      <c r="H441" s="399"/>
      <c r="I441" s="399"/>
      <c r="J441" s="385"/>
      <c r="K441" s="385"/>
      <c r="L441" s="386"/>
      <c r="M441" s="386"/>
      <c r="N441" s="386"/>
      <c r="O441" s="386"/>
      <c r="P441" s="386"/>
      <c r="Q441" s="386"/>
      <c r="R441" s="386"/>
      <c r="S441" s="386"/>
    </row>
    <row r="442" spans="1:19" s="356" customFormat="1">
      <c r="A442" s="397"/>
      <c r="B442" s="400"/>
      <c r="C442" s="400"/>
      <c r="D442" s="400"/>
      <c r="E442" s="400"/>
      <c r="F442" s="400"/>
      <c r="G442" s="400"/>
      <c r="H442" s="399"/>
      <c r="I442" s="399"/>
      <c r="J442" s="385"/>
      <c r="K442" s="385"/>
      <c r="L442" s="386"/>
      <c r="M442" s="386"/>
      <c r="N442" s="386"/>
      <c r="O442" s="386"/>
      <c r="P442" s="386"/>
      <c r="Q442" s="386"/>
      <c r="R442" s="386"/>
      <c r="S442" s="386"/>
    </row>
    <row r="443" spans="1:19" s="356" customFormat="1">
      <c r="A443" s="397"/>
      <c r="B443" s="400"/>
      <c r="C443" s="400"/>
      <c r="D443" s="400"/>
      <c r="E443" s="400"/>
      <c r="F443" s="400"/>
      <c r="G443" s="400"/>
      <c r="H443" s="399"/>
      <c r="I443" s="399"/>
      <c r="J443" s="385"/>
      <c r="K443" s="385"/>
      <c r="L443" s="386"/>
      <c r="M443" s="386"/>
      <c r="N443" s="386"/>
      <c r="O443" s="386"/>
      <c r="P443" s="386"/>
      <c r="Q443" s="386"/>
      <c r="R443" s="386"/>
      <c r="S443" s="386"/>
    </row>
    <row r="444" spans="1:19" s="356" customFormat="1">
      <c r="A444" s="397"/>
      <c r="B444" s="400"/>
      <c r="C444" s="400"/>
      <c r="D444" s="400"/>
      <c r="E444" s="400"/>
      <c r="F444" s="400"/>
      <c r="G444" s="400"/>
      <c r="H444" s="399"/>
      <c r="I444" s="399"/>
      <c r="J444" s="385"/>
      <c r="K444" s="385"/>
      <c r="L444" s="386"/>
      <c r="M444" s="386"/>
      <c r="N444" s="386"/>
      <c r="O444" s="386"/>
      <c r="P444" s="386"/>
      <c r="Q444" s="386"/>
      <c r="R444" s="386"/>
      <c r="S444" s="386"/>
    </row>
    <row r="445" spans="1:19" s="360" customFormat="1" ht="61.5" customHeight="1">
      <c r="A445" s="531" t="s">
        <v>289</v>
      </c>
      <c r="B445" s="531"/>
      <c r="C445" s="531"/>
      <c r="D445" s="531"/>
      <c r="E445" s="531"/>
      <c r="F445" s="531"/>
      <c r="G445" s="531"/>
      <c r="H445" s="531"/>
      <c r="I445" s="531"/>
      <c r="J445" s="361"/>
      <c r="K445" s="361"/>
      <c r="P445" s="384"/>
      <c r="Q445" s="384"/>
      <c r="R445" s="384"/>
    </row>
    <row r="446" spans="1:19" s="362" customFormat="1" ht="31.5" customHeight="1">
      <c r="A446" s="534" t="s">
        <v>290</v>
      </c>
      <c r="B446" s="535"/>
      <c r="C446" s="535"/>
      <c r="D446" s="535"/>
      <c r="E446" s="535"/>
      <c r="F446" s="535"/>
      <c r="G446" s="535"/>
      <c r="H446" s="535"/>
      <c r="I446" s="535"/>
      <c r="J446" s="457"/>
      <c r="K446" s="363"/>
    </row>
    <row r="447" spans="1:19" s="362" customFormat="1" ht="60" customHeight="1">
      <c r="A447" s="536" t="s">
        <v>176</v>
      </c>
      <c r="B447" s="603" t="s">
        <v>291</v>
      </c>
      <c r="C447" s="604"/>
      <c r="D447" s="604"/>
      <c r="E447" s="603" t="s">
        <v>292</v>
      </c>
      <c r="F447" s="604"/>
      <c r="G447" s="604"/>
      <c r="H447" s="588" t="s">
        <v>242</v>
      </c>
      <c r="I447" s="609" t="s">
        <v>0</v>
      </c>
      <c r="J447" s="457"/>
      <c r="K447" s="363"/>
    </row>
    <row r="448" spans="1:19" s="362" customFormat="1" ht="95.25" customHeight="1">
      <c r="A448" s="537"/>
      <c r="B448" s="169" t="s">
        <v>293</v>
      </c>
      <c r="C448" s="169" t="s">
        <v>294</v>
      </c>
      <c r="D448" s="169" t="s">
        <v>295</v>
      </c>
      <c r="E448" s="169" t="s">
        <v>293</v>
      </c>
      <c r="F448" s="169" t="s">
        <v>294</v>
      </c>
      <c r="G448" s="169" t="s">
        <v>295</v>
      </c>
      <c r="H448" s="589"/>
      <c r="I448" s="548"/>
      <c r="J448" s="458"/>
      <c r="K448" s="459"/>
      <c r="L448" s="457"/>
      <c r="M448" s="457"/>
      <c r="N448" s="363"/>
    </row>
    <row r="449" spans="1:18" s="356" customFormat="1" ht="20.100000000000001" customHeight="1">
      <c r="A449" s="365" t="s">
        <v>100</v>
      </c>
      <c r="B449" s="460">
        <v>132.09771165282805</v>
      </c>
      <c r="C449" s="460">
        <v>174.55198351628991</v>
      </c>
      <c r="D449" s="460">
        <v>1153.4812013039887</v>
      </c>
      <c r="E449" s="366">
        <v>99.252925508126822</v>
      </c>
      <c r="F449" s="366">
        <v>99.012826696547265</v>
      </c>
      <c r="G449" s="366">
        <v>93.476523010381896</v>
      </c>
      <c r="H449" s="367">
        <v>17682</v>
      </c>
      <c r="I449" s="368" t="s">
        <v>22</v>
      </c>
      <c r="J449" s="458"/>
      <c r="K449" s="459"/>
      <c r="L449" s="385"/>
      <c r="M449" s="385"/>
      <c r="N449" s="359"/>
    </row>
    <row r="450" spans="1:18" s="356" customFormat="1" ht="20.100000000000001" customHeight="1">
      <c r="A450" s="369" t="s">
        <v>20</v>
      </c>
      <c r="B450" s="461">
        <v>448.75996929972803</v>
      </c>
      <c r="C450" s="461">
        <v>509.3316504320473</v>
      </c>
      <c r="D450" s="461">
        <v>3617.3975097819148</v>
      </c>
      <c r="E450" s="370">
        <v>98.054368223283618</v>
      </c>
      <c r="F450" s="370">
        <v>97.791755255009747</v>
      </c>
      <c r="G450" s="370">
        <v>84.316507653233302</v>
      </c>
      <c r="H450" s="371">
        <v>23065</v>
      </c>
      <c r="I450" s="372" t="s">
        <v>21</v>
      </c>
      <c r="J450" s="458"/>
      <c r="K450" s="459"/>
      <c r="L450" s="385"/>
      <c r="M450" s="385"/>
      <c r="N450" s="359"/>
    </row>
    <row r="451" spans="1:18" s="356" customFormat="1" ht="20.100000000000001" customHeight="1">
      <c r="A451" s="365" t="s">
        <v>19</v>
      </c>
      <c r="B451" s="460">
        <v>429.60359219482166</v>
      </c>
      <c r="C451" s="460">
        <v>366.68321950539382</v>
      </c>
      <c r="D451" s="460">
        <v>2515.3474727777748</v>
      </c>
      <c r="E451" s="366">
        <v>97.787259375767178</v>
      </c>
      <c r="F451" s="366">
        <v>98.111340615475811</v>
      </c>
      <c r="G451" s="366">
        <v>87.044308664544545</v>
      </c>
      <c r="H451" s="367">
        <v>19415</v>
      </c>
      <c r="I451" s="368" t="s">
        <v>72</v>
      </c>
      <c r="J451" s="458"/>
      <c r="K451" s="459"/>
      <c r="L451" s="385"/>
      <c r="M451" s="385"/>
      <c r="N451" s="359"/>
    </row>
    <row r="452" spans="1:18" s="356" customFormat="1" ht="20.100000000000001" customHeight="1">
      <c r="A452" s="369" t="s">
        <v>17</v>
      </c>
      <c r="B452" s="461">
        <v>299.72358813837786</v>
      </c>
      <c r="C452" s="461">
        <v>465.84529273580017</v>
      </c>
      <c r="D452" s="461">
        <v>1586.0184661636947</v>
      </c>
      <c r="E452" s="370">
        <v>97.352966633061868</v>
      </c>
      <c r="F452" s="370">
        <v>95.885849220738237</v>
      </c>
      <c r="G452" s="370">
        <v>85.992948280812143</v>
      </c>
      <c r="H452" s="371">
        <v>11323</v>
      </c>
      <c r="I452" s="372" t="s">
        <v>18</v>
      </c>
      <c r="J452" s="458"/>
      <c r="K452" s="459"/>
      <c r="L452" s="385"/>
      <c r="M452" s="385"/>
      <c r="N452" s="359"/>
    </row>
    <row r="453" spans="1:18" s="356" customFormat="1" ht="20.100000000000001" customHeight="1">
      <c r="A453" s="365" t="s">
        <v>15</v>
      </c>
      <c r="B453" s="460">
        <v>214.40369358146367</v>
      </c>
      <c r="C453" s="460">
        <v>727.46973427966202</v>
      </c>
      <c r="D453" s="460">
        <v>1262.3346452818914</v>
      </c>
      <c r="E453" s="366">
        <v>95.180856516487154</v>
      </c>
      <c r="F453" s="366">
        <v>83.648691070359575</v>
      </c>
      <c r="G453" s="366">
        <v>71.626553264060718</v>
      </c>
      <c r="H453" s="367">
        <v>4449</v>
      </c>
      <c r="I453" s="368" t="s">
        <v>16</v>
      </c>
      <c r="J453" s="458"/>
      <c r="K453" s="459"/>
      <c r="L453" s="385"/>
      <c r="M453" s="385"/>
      <c r="N453" s="359"/>
    </row>
    <row r="454" spans="1:18" s="356" customFormat="1" ht="20.100000000000001" customHeight="1">
      <c r="A454" s="369" t="s">
        <v>13</v>
      </c>
      <c r="B454" s="461">
        <v>249.7827485017996</v>
      </c>
      <c r="C454" s="461">
        <v>321.18118689033344</v>
      </c>
      <c r="D454" s="461">
        <v>1809.7116578880568</v>
      </c>
      <c r="E454" s="370">
        <v>97.845400254447981</v>
      </c>
      <c r="F454" s="370">
        <v>97.229524826271174</v>
      </c>
      <c r="G454" s="370">
        <v>84.389617373516927</v>
      </c>
      <c r="H454" s="371">
        <v>11593</v>
      </c>
      <c r="I454" s="372" t="s">
        <v>14</v>
      </c>
      <c r="J454" s="458"/>
      <c r="K454" s="459"/>
      <c r="L454" s="385"/>
      <c r="M454" s="385"/>
      <c r="N454" s="359"/>
    </row>
    <row r="455" spans="1:18" s="356" customFormat="1" ht="20.100000000000001" customHeight="1">
      <c r="A455" s="365" t="s">
        <v>11</v>
      </c>
      <c r="B455" s="460">
        <v>369.15183469425398</v>
      </c>
      <c r="C455" s="460">
        <v>346.43630913648661</v>
      </c>
      <c r="D455" s="460">
        <v>3340.5273209953057</v>
      </c>
      <c r="E455" s="366">
        <v>96.621345097068627</v>
      </c>
      <c r="F455" s="366">
        <v>96.829248497743777</v>
      </c>
      <c r="G455" s="366">
        <v>69.42588942892678</v>
      </c>
      <c r="H455" s="367">
        <v>10926</v>
      </c>
      <c r="I455" s="368" t="s">
        <v>12</v>
      </c>
      <c r="J455" s="458"/>
      <c r="K455" s="459"/>
      <c r="L455" s="385"/>
      <c r="M455" s="385"/>
      <c r="N455" s="359"/>
    </row>
    <row r="456" spans="1:18" s="356" customFormat="1" ht="20.100000000000001" customHeight="1">
      <c r="A456" s="369" t="s">
        <v>9</v>
      </c>
      <c r="B456" s="461">
        <v>216.38866863944813</v>
      </c>
      <c r="C456" s="461">
        <v>193.83922406021631</v>
      </c>
      <c r="D456" s="461">
        <v>1210.2612171777528</v>
      </c>
      <c r="E456" s="370">
        <v>95.492841727985137</v>
      </c>
      <c r="F456" s="370">
        <v>95.96252397291795</v>
      </c>
      <c r="G456" s="370">
        <v>74.791476417875529</v>
      </c>
      <c r="H456" s="371">
        <v>4801</v>
      </c>
      <c r="I456" s="372" t="s">
        <v>10</v>
      </c>
      <c r="J456" s="458"/>
      <c r="K456" s="459"/>
      <c r="L456" s="385"/>
      <c r="M456" s="385"/>
      <c r="N456" s="359"/>
    </row>
    <row r="457" spans="1:18" s="356" customFormat="1" ht="20.100000000000001" customHeight="1">
      <c r="A457" s="373" t="s">
        <v>6</v>
      </c>
      <c r="B457" s="462">
        <v>2359.911806702718</v>
      </c>
      <c r="C457" s="462">
        <v>3105.3386005562161</v>
      </c>
      <c r="D457" s="462">
        <v>16495.079491370201</v>
      </c>
      <c r="E457" s="450">
        <v>97.714459675457533</v>
      </c>
      <c r="F457" s="450">
        <v>96.992524647418051</v>
      </c>
      <c r="G457" s="450">
        <v>84.024754981529981</v>
      </c>
      <c r="H457" s="451">
        <v>103254</v>
      </c>
      <c r="I457" s="376" t="s">
        <v>5</v>
      </c>
      <c r="J457" s="458"/>
      <c r="K457" s="459"/>
      <c r="L457" s="385"/>
      <c r="M457" s="385"/>
      <c r="N457" s="359"/>
    </row>
    <row r="458" spans="1:18" s="382" customFormat="1" ht="20.100000000000001" customHeight="1" thickBot="1">
      <c r="A458" s="377" t="s">
        <v>8</v>
      </c>
      <c r="B458" s="463">
        <v>163972.37822194822</v>
      </c>
      <c r="C458" s="463">
        <v>315448.79334382585</v>
      </c>
      <c r="D458" s="463">
        <v>625839.40258767479</v>
      </c>
      <c r="E458" s="378">
        <v>95.015887158239025</v>
      </c>
      <c r="F458" s="378">
        <v>90.411602253556097</v>
      </c>
      <c r="G458" s="378">
        <v>80.976953331168062</v>
      </c>
      <c r="H458" s="379">
        <v>3289901</v>
      </c>
      <c r="I458" s="380" t="s">
        <v>186</v>
      </c>
      <c r="J458" s="464"/>
      <c r="K458" s="465"/>
      <c r="L458" s="466"/>
      <c r="M458" s="466"/>
      <c r="N458" s="381"/>
    </row>
    <row r="459" spans="1:18" s="360" customFormat="1" ht="60" customHeight="1" thickBot="1">
      <c r="A459" s="531" t="s">
        <v>289</v>
      </c>
      <c r="B459" s="531"/>
      <c r="C459" s="531"/>
      <c r="D459" s="531"/>
      <c r="E459" s="531"/>
      <c r="F459" s="531"/>
      <c r="G459" s="531"/>
      <c r="H459" s="531"/>
      <c r="I459" s="531"/>
      <c r="J459" s="467"/>
      <c r="K459" s="467"/>
      <c r="L459" s="468"/>
      <c r="M459" s="468"/>
      <c r="N459" s="468"/>
      <c r="O459" s="384"/>
      <c r="P459" s="384"/>
      <c r="Q459" s="384"/>
      <c r="R459" s="384"/>
    </row>
    <row r="460" spans="1:18" s="356" customFormat="1" ht="29.25" customHeight="1" thickBot="1">
      <c r="A460" s="598" t="s">
        <v>296</v>
      </c>
      <c r="B460" s="599"/>
      <c r="C460" s="599"/>
      <c r="D460" s="599"/>
      <c r="E460" s="599"/>
      <c r="F460" s="599"/>
      <c r="G460" s="599"/>
      <c r="H460" s="599"/>
      <c r="I460" s="600"/>
      <c r="J460" s="469"/>
      <c r="K460" s="469"/>
      <c r="L460" s="470"/>
      <c r="M460" s="470"/>
      <c r="N460" s="470"/>
      <c r="O460" s="386"/>
      <c r="P460" s="386"/>
      <c r="Q460" s="386"/>
      <c r="R460" s="386"/>
    </row>
    <row r="461" spans="1:18" s="356" customFormat="1" ht="60" customHeight="1">
      <c r="A461" s="601" t="s">
        <v>176</v>
      </c>
      <c r="B461" s="603" t="s">
        <v>291</v>
      </c>
      <c r="C461" s="604"/>
      <c r="D461" s="604"/>
      <c r="E461" s="603" t="s">
        <v>292</v>
      </c>
      <c r="F461" s="604"/>
      <c r="G461" s="604"/>
      <c r="H461" s="605" t="s">
        <v>242</v>
      </c>
      <c r="I461" s="607" t="s">
        <v>0</v>
      </c>
      <c r="J461" s="469"/>
      <c r="K461" s="469"/>
      <c r="L461" s="470"/>
      <c r="M461" s="470"/>
      <c r="N461" s="470"/>
      <c r="O461" s="386"/>
      <c r="P461" s="386"/>
      <c r="Q461" s="386"/>
      <c r="R461" s="386"/>
    </row>
    <row r="462" spans="1:18" s="356" customFormat="1" ht="98.25" customHeight="1" thickBot="1">
      <c r="A462" s="602"/>
      <c r="B462" s="169" t="s">
        <v>293</v>
      </c>
      <c r="C462" s="169" t="s">
        <v>294</v>
      </c>
      <c r="D462" s="169" t="s">
        <v>295</v>
      </c>
      <c r="E462" s="169" t="s">
        <v>293</v>
      </c>
      <c r="F462" s="169" t="s">
        <v>294</v>
      </c>
      <c r="G462" s="169" t="s">
        <v>295</v>
      </c>
      <c r="H462" s="606"/>
      <c r="I462" s="608"/>
      <c r="J462" s="469"/>
      <c r="K462" s="469"/>
      <c r="L462" s="470"/>
      <c r="M462" s="470"/>
      <c r="N462" s="470"/>
      <c r="O462" s="386"/>
      <c r="P462" s="386"/>
      <c r="Q462" s="386"/>
      <c r="R462" s="386"/>
    </row>
    <row r="463" spans="1:18" s="356" customFormat="1" ht="20.100000000000001" customHeight="1" thickBot="1">
      <c r="A463" s="427" t="s">
        <v>100</v>
      </c>
      <c r="B463" s="471">
        <v>132.09771165282805</v>
      </c>
      <c r="C463" s="471">
        <v>174.55198351628991</v>
      </c>
      <c r="D463" s="471">
        <v>1153.4812013039887</v>
      </c>
      <c r="E463" s="428">
        <v>99.252925508126822</v>
      </c>
      <c r="F463" s="428">
        <v>99.012826696547265</v>
      </c>
      <c r="G463" s="428">
        <v>93.476523010381896</v>
      </c>
      <c r="H463" s="430">
        <v>17682</v>
      </c>
      <c r="I463" s="431" t="s">
        <v>22</v>
      </c>
      <c r="J463" s="469"/>
      <c r="K463" s="469"/>
      <c r="L463" s="470"/>
      <c r="M463" s="470"/>
      <c r="N463" s="470"/>
      <c r="O463" s="386"/>
      <c r="P463" s="386"/>
      <c r="Q463" s="386"/>
      <c r="R463" s="386"/>
    </row>
    <row r="464" spans="1:18" s="356" customFormat="1" ht="20.100000000000001" customHeight="1" thickBot="1">
      <c r="A464" s="432" t="s">
        <v>20</v>
      </c>
      <c r="B464" s="472">
        <v>419.57139386262696</v>
      </c>
      <c r="C464" s="472">
        <v>465.04598485757799</v>
      </c>
      <c r="D464" s="472">
        <v>3489.9960872613333</v>
      </c>
      <c r="E464" s="433">
        <v>98.148895288702704</v>
      </c>
      <c r="F464" s="433">
        <v>97.948266192280641</v>
      </c>
      <c r="G464" s="433">
        <v>84.602505571070068</v>
      </c>
      <c r="H464" s="435">
        <v>22666</v>
      </c>
      <c r="I464" s="436" t="s">
        <v>21</v>
      </c>
      <c r="J464" s="469"/>
      <c r="K464" s="469"/>
      <c r="L464" s="470"/>
      <c r="M464" s="470"/>
      <c r="N464" s="470"/>
      <c r="O464" s="386"/>
      <c r="P464" s="386"/>
      <c r="Q464" s="386"/>
      <c r="R464" s="386"/>
    </row>
    <row r="465" spans="1:18" s="356" customFormat="1" ht="20.100000000000001" customHeight="1" thickBot="1">
      <c r="A465" s="427" t="s">
        <v>19</v>
      </c>
      <c r="B465" s="471">
        <v>324.63993194999063</v>
      </c>
      <c r="C465" s="471">
        <v>296.0415346065252</v>
      </c>
      <c r="D465" s="471">
        <v>1989.8638044347272</v>
      </c>
      <c r="E465" s="428">
        <v>98.011150328064559</v>
      </c>
      <c r="F465" s="428">
        <v>98.186353399457545</v>
      </c>
      <c r="G465" s="428">
        <v>87.809447990964642</v>
      </c>
      <c r="H465" s="430">
        <v>16323</v>
      </c>
      <c r="I465" s="431" t="s">
        <v>72</v>
      </c>
      <c r="J465" s="469"/>
      <c r="K465" s="469"/>
      <c r="L465" s="470"/>
      <c r="M465" s="470"/>
      <c r="N465" s="470"/>
      <c r="O465" s="386"/>
      <c r="P465" s="386"/>
      <c r="Q465" s="386"/>
      <c r="R465" s="386"/>
    </row>
    <row r="466" spans="1:18" s="356" customFormat="1" ht="20.100000000000001" customHeight="1" thickBot="1">
      <c r="A466" s="432" t="s">
        <v>17</v>
      </c>
      <c r="B466" s="472">
        <v>74.862196953065308</v>
      </c>
      <c r="C466" s="472">
        <v>101.52083590877672</v>
      </c>
      <c r="D466" s="472">
        <v>502.47576719610163</v>
      </c>
      <c r="E466" s="433">
        <v>98.600444999942681</v>
      </c>
      <c r="F466" s="433">
        <v>98.102059526850354</v>
      </c>
      <c r="G466" s="433">
        <v>90.606173729742423</v>
      </c>
      <c r="H466" s="435">
        <v>5349</v>
      </c>
      <c r="I466" s="436" t="s">
        <v>18</v>
      </c>
      <c r="J466" s="469"/>
      <c r="K466" s="469"/>
      <c r="L466" s="470"/>
      <c r="M466" s="470"/>
      <c r="N466" s="470"/>
      <c r="O466" s="386"/>
      <c r="P466" s="386"/>
      <c r="Q466" s="386"/>
      <c r="R466" s="386"/>
    </row>
    <row r="467" spans="1:18" s="356" customFormat="1" ht="20.100000000000001" customHeight="1" thickBot="1">
      <c r="A467" s="427" t="s">
        <v>15</v>
      </c>
      <c r="B467" s="471">
        <v>52.109855549216363</v>
      </c>
      <c r="C467" s="471">
        <v>113.7105926462432</v>
      </c>
      <c r="D467" s="471">
        <v>328.46790123457021</v>
      </c>
      <c r="E467" s="428">
        <v>97.039212752885462</v>
      </c>
      <c r="F467" s="428">
        <v>93.539170872372651</v>
      </c>
      <c r="G467" s="428">
        <v>81.337051066217882</v>
      </c>
      <c r="H467" s="430">
        <v>1760</v>
      </c>
      <c r="I467" s="431" t="s">
        <v>16</v>
      </c>
      <c r="J467" s="469"/>
      <c r="K467" s="469"/>
      <c r="L467" s="470"/>
      <c r="M467" s="470"/>
      <c r="N467" s="470"/>
      <c r="O467" s="386"/>
      <c r="P467" s="386"/>
      <c r="Q467" s="386"/>
      <c r="R467" s="386"/>
    </row>
    <row r="468" spans="1:18" s="356" customFormat="1" ht="20.100000000000001" customHeight="1" thickBot="1">
      <c r="A468" s="432" t="s">
        <v>13</v>
      </c>
      <c r="B468" s="472">
        <v>86.519388011277726</v>
      </c>
      <c r="C468" s="472">
        <v>88.391191835851615</v>
      </c>
      <c r="D468" s="472">
        <v>909.49812515372116</v>
      </c>
      <c r="E468" s="433">
        <v>98.81073006170061</v>
      </c>
      <c r="F468" s="433">
        <v>98.785000799507117</v>
      </c>
      <c r="G468" s="433">
        <v>87.498307558024777</v>
      </c>
      <c r="H468" s="435">
        <v>7275</v>
      </c>
      <c r="I468" s="436" t="s">
        <v>14</v>
      </c>
      <c r="J468" s="469"/>
      <c r="K468" s="469"/>
      <c r="L468" s="470"/>
      <c r="M468" s="470"/>
      <c r="N468" s="470"/>
      <c r="O468" s="386"/>
      <c r="P468" s="386"/>
      <c r="Q468" s="386"/>
      <c r="R468" s="386"/>
    </row>
    <row r="469" spans="1:18" s="356" customFormat="1" ht="20.100000000000001" customHeight="1" thickBot="1">
      <c r="A469" s="427" t="s">
        <v>11</v>
      </c>
      <c r="B469" s="471">
        <v>142.97631955135674</v>
      </c>
      <c r="C469" s="471">
        <v>74.999305691026137</v>
      </c>
      <c r="D469" s="471">
        <v>1632.9862711068445</v>
      </c>
      <c r="E469" s="428">
        <v>97.985397780028819</v>
      </c>
      <c r="F469" s="428">
        <v>98.943225226278344</v>
      </c>
      <c r="G469" s="428">
        <v>76.990471028506875</v>
      </c>
      <c r="H469" s="430">
        <v>7097</v>
      </c>
      <c r="I469" s="431" t="s">
        <v>12</v>
      </c>
      <c r="J469" s="469"/>
      <c r="K469" s="469"/>
      <c r="L469" s="470"/>
      <c r="M469" s="470"/>
      <c r="N469" s="470"/>
      <c r="O469" s="386"/>
      <c r="P469" s="386"/>
      <c r="Q469" s="386"/>
      <c r="R469" s="386"/>
    </row>
    <row r="470" spans="1:18" s="356" customFormat="1" ht="20.100000000000001" customHeight="1" thickBot="1">
      <c r="A470" s="432" t="s">
        <v>9</v>
      </c>
      <c r="B470" s="472">
        <v>33.73796420160464</v>
      </c>
      <c r="C470" s="472">
        <v>27.776189828605023</v>
      </c>
      <c r="D470" s="472">
        <v>330.08664763455641</v>
      </c>
      <c r="E470" s="433">
        <v>98.108858508878583</v>
      </c>
      <c r="F470" s="433">
        <v>98.443038686737324</v>
      </c>
      <c r="G470" s="433">
        <v>81.497385222277188</v>
      </c>
      <c r="H470" s="435">
        <v>1784</v>
      </c>
      <c r="I470" s="436" t="s">
        <v>10</v>
      </c>
      <c r="J470" s="469"/>
      <c r="K470" s="469"/>
      <c r="L470" s="470"/>
      <c r="M470" s="470"/>
      <c r="N470" s="470"/>
      <c r="O470" s="386"/>
      <c r="P470" s="386"/>
      <c r="Q470" s="386"/>
      <c r="R470" s="386"/>
    </row>
    <row r="471" spans="1:18" s="356" customFormat="1" ht="20.100000000000001" customHeight="1" thickBot="1">
      <c r="A471" s="437" t="s">
        <v>6</v>
      </c>
      <c r="B471" s="473">
        <v>1266.5147617319672</v>
      </c>
      <c r="C471" s="473">
        <v>1342.0376188908958</v>
      </c>
      <c r="D471" s="473">
        <v>10336.855805325871</v>
      </c>
      <c r="E471" s="438">
        <v>98.415589019048284</v>
      </c>
      <c r="F471" s="438">
        <v>98.321109864275726</v>
      </c>
      <c r="G471" s="438">
        <v>87.068585111430295</v>
      </c>
      <c r="H471" s="474">
        <v>79936</v>
      </c>
      <c r="I471" s="441" t="s">
        <v>5</v>
      </c>
      <c r="J471" s="469"/>
      <c r="K471" s="469"/>
      <c r="L471" s="470"/>
      <c r="M471" s="470"/>
      <c r="N471" s="470"/>
      <c r="O471" s="386"/>
      <c r="P471" s="386"/>
      <c r="Q471" s="386"/>
      <c r="R471" s="386"/>
    </row>
    <row r="472" spans="1:18" s="356" customFormat="1" ht="20.100000000000001" customHeight="1" thickBot="1">
      <c r="A472" s="417" t="s">
        <v>8</v>
      </c>
      <c r="B472" s="475">
        <v>47864.274312024085</v>
      </c>
      <c r="C472" s="475">
        <v>47213.24438907874</v>
      </c>
      <c r="D472" s="475">
        <v>224125.4969250999</v>
      </c>
      <c r="E472" s="442">
        <v>97.954382691511412</v>
      </c>
      <c r="F472" s="442">
        <v>97.982206326110216</v>
      </c>
      <c r="G472" s="442">
        <v>90.42135282786812</v>
      </c>
      <c r="H472" s="444">
        <v>2339845</v>
      </c>
      <c r="I472" s="420" t="s">
        <v>186</v>
      </c>
      <c r="J472" s="469"/>
      <c r="K472" s="469"/>
      <c r="L472" s="470"/>
      <c r="M472" s="470"/>
      <c r="N472" s="470"/>
      <c r="O472" s="386"/>
      <c r="P472" s="386"/>
      <c r="Q472" s="386"/>
      <c r="R472" s="386"/>
    </row>
    <row r="473" spans="1:18" s="360" customFormat="1" ht="69.95" customHeight="1" thickBot="1">
      <c r="A473" s="531" t="s">
        <v>289</v>
      </c>
      <c r="B473" s="531"/>
      <c r="C473" s="531"/>
      <c r="D473" s="531"/>
      <c r="E473" s="531"/>
      <c r="F473" s="531"/>
      <c r="G473" s="531"/>
      <c r="H473" s="531"/>
      <c r="I473" s="531"/>
      <c r="J473" s="467"/>
      <c r="K473" s="467"/>
      <c r="L473" s="468"/>
      <c r="M473" s="468"/>
      <c r="N473" s="468"/>
      <c r="O473" s="384"/>
      <c r="P473" s="384"/>
      <c r="Q473" s="384"/>
      <c r="R473" s="384"/>
    </row>
    <row r="474" spans="1:18" s="356" customFormat="1" ht="29.25" customHeight="1" thickBot="1">
      <c r="A474" s="598" t="s">
        <v>297</v>
      </c>
      <c r="B474" s="599"/>
      <c r="C474" s="599"/>
      <c r="D474" s="599"/>
      <c r="E474" s="599"/>
      <c r="F474" s="599"/>
      <c r="G474" s="599"/>
      <c r="H474" s="599"/>
      <c r="I474" s="600"/>
      <c r="J474" s="469"/>
      <c r="K474" s="469"/>
      <c r="L474" s="470"/>
      <c r="M474" s="470"/>
      <c r="N474" s="470"/>
      <c r="O474" s="386"/>
      <c r="P474" s="386"/>
      <c r="Q474" s="386"/>
      <c r="R474" s="386"/>
    </row>
    <row r="475" spans="1:18" s="356" customFormat="1" ht="60" customHeight="1">
      <c r="A475" s="601" t="s">
        <v>176</v>
      </c>
      <c r="B475" s="603" t="s">
        <v>291</v>
      </c>
      <c r="C475" s="604"/>
      <c r="D475" s="604"/>
      <c r="E475" s="603" t="s">
        <v>292</v>
      </c>
      <c r="F475" s="604"/>
      <c r="G475" s="604"/>
      <c r="H475" s="605" t="s">
        <v>242</v>
      </c>
      <c r="I475" s="607" t="s">
        <v>0</v>
      </c>
      <c r="J475" s="469"/>
      <c r="K475" s="469"/>
      <c r="L475" s="470"/>
      <c r="M475" s="470"/>
      <c r="N475" s="470"/>
      <c r="O475" s="386"/>
      <c r="P475" s="386"/>
      <c r="Q475" s="386"/>
      <c r="R475" s="386"/>
    </row>
    <row r="476" spans="1:18" s="356" customFormat="1" ht="96.75" customHeight="1" thickBot="1">
      <c r="A476" s="602"/>
      <c r="B476" s="169" t="s">
        <v>293</v>
      </c>
      <c r="C476" s="169" t="s">
        <v>294</v>
      </c>
      <c r="D476" s="169" t="s">
        <v>295</v>
      </c>
      <c r="E476" s="169" t="s">
        <v>293</v>
      </c>
      <c r="F476" s="169" t="s">
        <v>294</v>
      </c>
      <c r="G476" s="169" t="s">
        <v>295</v>
      </c>
      <c r="H476" s="606"/>
      <c r="I476" s="608"/>
      <c r="J476" s="469"/>
      <c r="K476" s="469"/>
      <c r="L476" s="470"/>
      <c r="M476" s="470"/>
      <c r="N476" s="470"/>
      <c r="O476" s="386"/>
      <c r="P476" s="386"/>
      <c r="Q476" s="386"/>
      <c r="R476" s="386"/>
    </row>
    <row r="477" spans="1:18" s="356" customFormat="1" ht="20.100000000000001" customHeight="1" thickBot="1">
      <c r="A477" s="427" t="s">
        <v>100</v>
      </c>
      <c r="B477" s="446" t="s">
        <v>83</v>
      </c>
      <c r="C477" s="446" t="s">
        <v>83</v>
      </c>
      <c r="D477" s="446" t="s">
        <v>83</v>
      </c>
      <c r="E477" s="446" t="s">
        <v>83</v>
      </c>
      <c r="F477" s="446" t="s">
        <v>83</v>
      </c>
      <c r="G477" s="446" t="s">
        <v>83</v>
      </c>
      <c r="H477" s="446" t="s">
        <v>83</v>
      </c>
      <c r="I477" s="431" t="s">
        <v>22</v>
      </c>
      <c r="J477" s="469"/>
      <c r="K477" s="469"/>
      <c r="L477" s="470"/>
      <c r="M477" s="470"/>
      <c r="N477" s="470"/>
      <c r="O477" s="386"/>
      <c r="P477" s="386"/>
      <c r="Q477" s="386"/>
      <c r="R477" s="386"/>
    </row>
    <row r="478" spans="1:18" s="356" customFormat="1" ht="20.100000000000001" customHeight="1" thickBot="1">
      <c r="A478" s="432" t="s">
        <v>20</v>
      </c>
      <c r="B478" s="472">
        <v>29.188575437100955</v>
      </c>
      <c r="C478" s="472">
        <v>44.285665574469185</v>
      </c>
      <c r="D478" s="472">
        <v>127.40142252057888</v>
      </c>
      <c r="E478" s="433">
        <v>92.684567559623787</v>
      </c>
      <c r="F478" s="433">
        <v>88.900835695621694</v>
      </c>
      <c r="G478" s="433">
        <v>68.069818917148098</v>
      </c>
      <c r="H478" s="435">
        <v>399</v>
      </c>
      <c r="I478" s="436" t="s">
        <v>21</v>
      </c>
      <c r="J478" s="469"/>
      <c r="K478" s="469"/>
      <c r="L478" s="470"/>
      <c r="M478" s="470"/>
      <c r="N478" s="470"/>
      <c r="O478" s="386"/>
      <c r="P478" s="386"/>
      <c r="Q478" s="386"/>
      <c r="R478" s="386"/>
    </row>
    <row r="479" spans="1:18" s="356" customFormat="1" ht="20.100000000000001" customHeight="1" thickBot="1">
      <c r="A479" s="427" t="s">
        <v>19</v>
      </c>
      <c r="B479" s="471">
        <v>104.96366024483113</v>
      </c>
      <c r="C479" s="471">
        <v>70.641684898868775</v>
      </c>
      <c r="D479" s="471">
        <v>525.48366834304738</v>
      </c>
      <c r="E479" s="428">
        <v>96.605314998550099</v>
      </c>
      <c r="F479" s="428">
        <v>97.715340074422144</v>
      </c>
      <c r="G479" s="428">
        <v>83.005056004429434</v>
      </c>
      <c r="H479" s="430">
        <v>3092</v>
      </c>
      <c r="I479" s="431" t="s">
        <v>72</v>
      </c>
      <c r="J479" s="469"/>
      <c r="K479" s="469"/>
      <c r="L479" s="470"/>
      <c r="M479" s="470"/>
      <c r="N479" s="470"/>
      <c r="O479" s="386"/>
      <c r="P479" s="386"/>
      <c r="Q479" s="386"/>
      <c r="R479" s="386"/>
    </row>
    <row r="480" spans="1:18" s="356" customFormat="1" ht="20.100000000000001" customHeight="1" thickBot="1">
      <c r="A480" s="432" t="s">
        <v>17</v>
      </c>
      <c r="B480" s="472">
        <v>224.86139118531253</v>
      </c>
      <c r="C480" s="472">
        <v>364.32445682702343</v>
      </c>
      <c r="D480" s="472">
        <v>1083.5426989675957</v>
      </c>
      <c r="E480" s="433">
        <v>96.235999477982702</v>
      </c>
      <c r="F480" s="433">
        <v>93.901498881368838</v>
      </c>
      <c r="G480" s="433">
        <v>81.862358571013957</v>
      </c>
      <c r="H480" s="435">
        <v>5974</v>
      </c>
      <c r="I480" s="436" t="s">
        <v>18</v>
      </c>
      <c r="J480" s="469"/>
      <c r="K480" s="469"/>
      <c r="L480" s="470"/>
      <c r="M480" s="470"/>
      <c r="N480" s="470"/>
      <c r="O480" s="386"/>
      <c r="P480" s="386"/>
      <c r="Q480" s="386"/>
      <c r="R480" s="386"/>
    </row>
    <row r="481" spans="1:18" s="356" customFormat="1" ht="20.100000000000001" customHeight="1" thickBot="1">
      <c r="A481" s="427" t="s">
        <v>15</v>
      </c>
      <c r="B481" s="471">
        <v>162.29383803224721</v>
      </c>
      <c r="C481" s="471">
        <v>613.75914163341747</v>
      </c>
      <c r="D481" s="471">
        <v>933.86674404732594</v>
      </c>
      <c r="E481" s="428">
        <v>93.964528150530256</v>
      </c>
      <c r="F481" s="428">
        <v>77.175189972724198</v>
      </c>
      <c r="G481" s="428">
        <v>65.270853698499408</v>
      </c>
      <c r="H481" s="430">
        <v>2689</v>
      </c>
      <c r="I481" s="431" t="s">
        <v>16</v>
      </c>
      <c r="J481" s="469"/>
      <c r="K481" s="469"/>
      <c r="L481" s="470"/>
      <c r="M481" s="470"/>
      <c r="N481" s="470"/>
      <c r="O481" s="386"/>
      <c r="P481" s="386"/>
      <c r="Q481" s="386"/>
      <c r="R481" s="386"/>
    </row>
    <row r="482" spans="1:18" s="356" customFormat="1" ht="20.100000000000001" customHeight="1" thickBot="1">
      <c r="A482" s="432" t="s">
        <v>13</v>
      </c>
      <c r="B482" s="472">
        <v>163.2633604905219</v>
      </c>
      <c r="C482" s="472">
        <v>232.78999505448169</v>
      </c>
      <c r="D482" s="472">
        <v>900.21353273435147</v>
      </c>
      <c r="E482" s="433">
        <v>96.219005083589735</v>
      </c>
      <c r="F482" s="433">
        <v>94.608846802812408</v>
      </c>
      <c r="G482" s="433">
        <v>79.152071960759713</v>
      </c>
      <c r="H482" s="435">
        <v>4318</v>
      </c>
      <c r="I482" s="436" t="s">
        <v>14</v>
      </c>
      <c r="J482" s="469"/>
      <c r="K482" s="469"/>
      <c r="L482" s="470"/>
      <c r="M482" s="470"/>
      <c r="N482" s="470"/>
      <c r="O482" s="386"/>
      <c r="P482" s="386"/>
      <c r="Q482" s="386"/>
      <c r="R482" s="386"/>
    </row>
    <row r="483" spans="1:18" s="356" customFormat="1" ht="20.100000000000001" customHeight="1" thickBot="1">
      <c r="A483" s="427" t="s">
        <v>11</v>
      </c>
      <c r="B483" s="471">
        <v>226.17551514289661</v>
      </c>
      <c r="C483" s="471">
        <v>271.43700344546033</v>
      </c>
      <c r="D483" s="471">
        <v>1707.5410498884999</v>
      </c>
      <c r="E483" s="428">
        <v>94.09309179569351</v>
      </c>
      <c r="F483" s="428">
        <v>92.911021064365187</v>
      </c>
      <c r="G483" s="428">
        <v>55.405039177631764</v>
      </c>
      <c r="H483" s="430">
        <v>3829</v>
      </c>
      <c r="I483" s="431" t="s">
        <v>12</v>
      </c>
      <c r="J483" s="469"/>
      <c r="K483" s="469"/>
      <c r="L483" s="470"/>
      <c r="M483" s="470"/>
      <c r="N483" s="470"/>
      <c r="O483" s="386"/>
      <c r="P483" s="386"/>
      <c r="Q483" s="386"/>
      <c r="R483" s="386"/>
    </row>
    <row r="484" spans="1:18" s="356" customFormat="1" ht="20.100000000000001" customHeight="1" thickBot="1">
      <c r="A484" s="432" t="s">
        <v>9</v>
      </c>
      <c r="B484" s="472">
        <v>182.6507044378435</v>
      </c>
      <c r="C484" s="472">
        <v>166.06303423161131</v>
      </c>
      <c r="D484" s="472">
        <v>880.17456954319834</v>
      </c>
      <c r="E484" s="433">
        <v>93.945949471731723</v>
      </c>
      <c r="F484" s="433">
        <v>94.495756240251197</v>
      </c>
      <c r="G484" s="433">
        <v>70.826166074139678</v>
      </c>
      <c r="H484" s="435">
        <v>3017</v>
      </c>
      <c r="I484" s="436" t="s">
        <v>10</v>
      </c>
      <c r="J484" s="469"/>
      <c r="K484" s="469"/>
      <c r="L484" s="470"/>
      <c r="M484" s="470"/>
      <c r="N484" s="470"/>
      <c r="O484" s="386"/>
      <c r="P484" s="386"/>
      <c r="Q484" s="386"/>
      <c r="R484" s="386"/>
    </row>
    <row r="485" spans="1:18" s="356" customFormat="1" ht="20.100000000000001" customHeight="1" thickBot="1">
      <c r="A485" s="437" t="s">
        <v>6</v>
      </c>
      <c r="B485" s="476">
        <v>1093.3970449707533</v>
      </c>
      <c r="C485" s="476">
        <v>1763.3009816653337</v>
      </c>
      <c r="D485" s="476">
        <v>6158.2236860446601</v>
      </c>
      <c r="E485" s="477">
        <v>95.310931276390349</v>
      </c>
      <c r="F485" s="477">
        <v>92.438026495986193</v>
      </c>
      <c r="G485" s="477">
        <v>73.590257800647777</v>
      </c>
      <c r="H485" s="474">
        <v>23318</v>
      </c>
      <c r="I485" s="441" t="s">
        <v>5</v>
      </c>
      <c r="J485" s="469"/>
      <c r="K485" s="469"/>
      <c r="L485" s="470"/>
      <c r="M485" s="470"/>
      <c r="N485" s="470"/>
      <c r="O485" s="386"/>
      <c r="P485" s="386"/>
      <c r="Q485" s="386"/>
      <c r="R485" s="386"/>
    </row>
    <row r="486" spans="1:18" s="356" customFormat="1" ht="20.100000000000001" customHeight="1" thickBot="1">
      <c r="A486" s="417" t="s">
        <v>8</v>
      </c>
      <c r="B486" s="475">
        <v>116108.10390992548</v>
      </c>
      <c r="C486" s="475">
        <v>268235.54895472777</v>
      </c>
      <c r="D486" s="475">
        <v>401713.90566257224</v>
      </c>
      <c r="E486" s="442">
        <v>87.778814731982422</v>
      </c>
      <c r="F486" s="442">
        <v>71.766343357155293</v>
      </c>
      <c r="G486" s="442">
        <v>57.716818202032151</v>
      </c>
      <c r="H486" s="444">
        <v>950056</v>
      </c>
      <c r="I486" s="420" t="s">
        <v>186</v>
      </c>
      <c r="J486" s="469"/>
      <c r="K486" s="469"/>
      <c r="L486" s="470"/>
      <c r="M486" s="470"/>
      <c r="N486" s="470"/>
      <c r="O486" s="386"/>
      <c r="P486" s="386"/>
      <c r="Q486" s="386"/>
      <c r="R486" s="386"/>
    </row>
    <row r="487" spans="1:18" s="356" customFormat="1">
      <c r="A487" s="478"/>
      <c r="J487" s="469"/>
      <c r="K487" s="469"/>
      <c r="L487" s="470"/>
      <c r="M487" s="470"/>
      <c r="N487" s="470"/>
      <c r="O487" s="386"/>
      <c r="P487" s="386"/>
      <c r="Q487" s="386"/>
      <c r="R487" s="386"/>
    </row>
    <row r="488" spans="1:18" s="356" customFormat="1">
      <c r="A488" s="478"/>
      <c r="J488" s="469"/>
      <c r="K488" s="469"/>
      <c r="L488" s="470"/>
      <c r="M488" s="470"/>
      <c r="N488" s="470"/>
      <c r="O488" s="386"/>
      <c r="P488" s="386"/>
      <c r="Q488" s="386"/>
      <c r="R488" s="386"/>
    </row>
    <row r="489" spans="1:18" s="356" customFormat="1">
      <c r="A489" s="478"/>
      <c r="J489" s="469"/>
      <c r="K489" s="469"/>
      <c r="L489" s="470"/>
      <c r="M489" s="470"/>
      <c r="N489" s="470"/>
      <c r="O489" s="386"/>
      <c r="P489" s="386"/>
      <c r="Q489" s="386"/>
      <c r="R489" s="386"/>
    </row>
    <row r="490" spans="1:18" s="356" customFormat="1">
      <c r="A490" s="478"/>
      <c r="J490" s="469"/>
      <c r="K490" s="469"/>
      <c r="L490" s="470"/>
      <c r="M490" s="470"/>
      <c r="N490" s="470"/>
      <c r="O490" s="386"/>
      <c r="P490" s="386"/>
      <c r="Q490" s="386"/>
      <c r="R490" s="386"/>
    </row>
    <row r="491" spans="1:18" s="356" customFormat="1">
      <c r="A491" s="478"/>
      <c r="I491" s="479"/>
      <c r="J491" s="469"/>
      <c r="K491" s="469"/>
      <c r="L491" s="470"/>
      <c r="M491" s="470"/>
      <c r="N491" s="470"/>
      <c r="O491" s="386"/>
      <c r="P491" s="386"/>
      <c r="Q491" s="386"/>
      <c r="R491" s="386"/>
    </row>
    <row r="492" spans="1:18" s="356" customFormat="1">
      <c r="A492" s="478"/>
      <c r="B492" s="480"/>
      <c r="C492" s="480"/>
      <c r="D492" s="480"/>
      <c r="E492" s="480"/>
      <c r="F492" s="480"/>
      <c r="G492" s="480"/>
      <c r="H492" s="479"/>
      <c r="I492" s="479"/>
      <c r="J492" s="469"/>
      <c r="K492" s="469"/>
      <c r="L492" s="470"/>
      <c r="M492" s="470"/>
      <c r="N492" s="470"/>
      <c r="O492" s="386"/>
      <c r="P492" s="386"/>
      <c r="Q492" s="386"/>
      <c r="R492" s="386"/>
    </row>
    <row r="493" spans="1:18" s="356" customFormat="1">
      <c r="A493" s="478"/>
      <c r="B493" s="480"/>
      <c r="C493" s="480"/>
      <c r="D493" s="480"/>
      <c r="E493" s="480"/>
      <c r="F493" s="480"/>
      <c r="G493" s="480"/>
      <c r="H493" s="479"/>
      <c r="I493" s="479"/>
      <c r="J493" s="469"/>
      <c r="K493" s="469"/>
      <c r="L493" s="470"/>
      <c r="M493" s="470"/>
      <c r="N493" s="470"/>
      <c r="O493" s="386"/>
      <c r="P493" s="386"/>
      <c r="Q493" s="386"/>
      <c r="R493" s="386"/>
    </row>
    <row r="494" spans="1:18" s="356" customFormat="1">
      <c r="A494" s="478"/>
      <c r="B494" s="480"/>
      <c r="C494" s="480"/>
      <c r="D494" s="480"/>
      <c r="E494" s="480"/>
      <c r="F494" s="480"/>
      <c r="G494" s="480"/>
      <c r="H494" s="479"/>
      <c r="I494" s="479"/>
      <c r="J494" s="469"/>
      <c r="K494" s="469"/>
      <c r="L494" s="470"/>
      <c r="M494" s="470"/>
      <c r="N494" s="470"/>
      <c r="O494" s="386"/>
      <c r="P494" s="386"/>
      <c r="Q494" s="386"/>
      <c r="R494" s="386"/>
    </row>
    <row r="495" spans="1:18" s="356" customFormat="1">
      <c r="A495" s="478"/>
      <c r="B495" s="480"/>
      <c r="C495" s="480"/>
      <c r="D495" s="480"/>
      <c r="E495" s="480"/>
      <c r="F495" s="480"/>
      <c r="G495" s="480"/>
      <c r="H495" s="479"/>
      <c r="I495" s="479"/>
      <c r="J495" s="469"/>
      <c r="K495" s="469"/>
      <c r="L495" s="470"/>
      <c r="M495" s="470"/>
      <c r="N495" s="470"/>
      <c r="O495" s="386"/>
      <c r="P495" s="386"/>
      <c r="Q495" s="386"/>
      <c r="R495" s="386"/>
    </row>
    <row r="496" spans="1:18" s="356" customFormat="1">
      <c r="A496" s="478"/>
      <c r="B496" s="480"/>
      <c r="C496" s="480"/>
      <c r="D496" s="480"/>
      <c r="E496" s="480"/>
      <c r="F496" s="480"/>
      <c r="G496" s="480"/>
      <c r="H496" s="479"/>
      <c r="I496" s="479"/>
      <c r="J496" s="469"/>
      <c r="K496" s="469"/>
      <c r="L496" s="470"/>
      <c r="M496" s="470"/>
      <c r="N496" s="470"/>
      <c r="O496" s="386"/>
      <c r="P496" s="386"/>
      <c r="Q496" s="386"/>
      <c r="R496" s="386"/>
    </row>
    <row r="497" spans="1:18" s="356" customFormat="1">
      <c r="A497" s="478"/>
      <c r="B497" s="480"/>
      <c r="C497" s="480"/>
      <c r="D497" s="480"/>
      <c r="E497" s="480"/>
      <c r="F497" s="480"/>
      <c r="G497" s="480"/>
      <c r="H497" s="479"/>
      <c r="I497" s="479"/>
      <c r="J497" s="469"/>
      <c r="K497" s="469"/>
      <c r="L497" s="470"/>
      <c r="M497" s="470"/>
      <c r="N497" s="470"/>
      <c r="O497" s="386"/>
      <c r="P497" s="386"/>
      <c r="Q497" s="386"/>
      <c r="R497" s="386"/>
    </row>
    <row r="498" spans="1:18" s="356" customFormat="1">
      <c r="A498" s="478"/>
      <c r="B498" s="480"/>
      <c r="C498" s="480"/>
      <c r="D498" s="480"/>
      <c r="E498" s="480"/>
      <c r="F498" s="480"/>
      <c r="G498" s="480"/>
      <c r="H498" s="479"/>
      <c r="I498" s="479"/>
      <c r="J498" s="469"/>
      <c r="K498" s="469"/>
      <c r="L498" s="470"/>
      <c r="M498" s="470"/>
      <c r="N498" s="470"/>
      <c r="O498" s="386"/>
      <c r="P498" s="386"/>
      <c r="Q498" s="386"/>
      <c r="R498" s="386"/>
    </row>
    <row r="499" spans="1:18" s="356" customFormat="1">
      <c r="A499" s="478"/>
      <c r="B499" s="480"/>
      <c r="C499" s="480"/>
      <c r="D499" s="480"/>
      <c r="E499" s="480"/>
      <c r="F499" s="480"/>
      <c r="G499" s="480"/>
      <c r="H499" s="479"/>
      <c r="I499" s="479"/>
      <c r="J499" s="469"/>
      <c r="K499" s="469"/>
      <c r="L499" s="470"/>
      <c r="M499" s="470"/>
      <c r="N499" s="470"/>
      <c r="O499" s="386"/>
      <c r="P499" s="386"/>
      <c r="Q499" s="386"/>
      <c r="R499" s="386"/>
    </row>
    <row r="500" spans="1:18" s="356" customFormat="1">
      <c r="A500" s="478"/>
      <c r="B500" s="480"/>
      <c r="C500" s="480"/>
      <c r="D500" s="480"/>
      <c r="E500" s="480"/>
      <c r="F500" s="480"/>
      <c r="G500" s="480"/>
      <c r="H500" s="479"/>
      <c r="I500" s="479"/>
      <c r="J500" s="469"/>
      <c r="K500" s="469"/>
      <c r="L500" s="470"/>
      <c r="M500" s="470"/>
      <c r="N500" s="470"/>
      <c r="O500" s="386"/>
      <c r="P500" s="386"/>
      <c r="Q500" s="386"/>
      <c r="R500" s="386"/>
    </row>
    <row r="501" spans="1:18" s="356" customFormat="1">
      <c r="A501" s="478"/>
      <c r="B501" s="480"/>
      <c r="C501" s="480"/>
      <c r="D501" s="480"/>
      <c r="E501" s="480"/>
      <c r="F501" s="480"/>
      <c r="G501" s="480"/>
      <c r="H501" s="479"/>
      <c r="I501" s="479"/>
      <c r="J501" s="469"/>
      <c r="K501" s="469"/>
      <c r="L501" s="470"/>
      <c r="M501" s="470"/>
      <c r="N501" s="470"/>
      <c r="O501" s="386"/>
      <c r="P501" s="386"/>
      <c r="Q501" s="386"/>
      <c r="R501" s="386"/>
    </row>
    <row r="502" spans="1:18" s="356" customFormat="1">
      <c r="A502" s="478"/>
      <c r="B502" s="480"/>
      <c r="C502" s="480"/>
      <c r="D502" s="480"/>
      <c r="E502" s="480"/>
      <c r="F502" s="480"/>
      <c r="G502" s="480"/>
      <c r="H502" s="479"/>
      <c r="I502" s="479"/>
      <c r="J502" s="469"/>
      <c r="K502" s="469"/>
      <c r="L502" s="470"/>
      <c r="M502" s="470"/>
      <c r="N502" s="470"/>
      <c r="O502" s="386"/>
      <c r="P502" s="386"/>
      <c r="Q502" s="386"/>
      <c r="R502" s="386"/>
    </row>
    <row r="503" spans="1:18" s="356" customFormat="1">
      <c r="A503" s="478"/>
      <c r="B503" s="480"/>
      <c r="C503" s="480"/>
      <c r="D503" s="480"/>
      <c r="E503" s="480"/>
      <c r="F503" s="480"/>
      <c r="G503" s="480"/>
      <c r="H503" s="479"/>
      <c r="I503" s="479"/>
      <c r="J503" s="469"/>
      <c r="K503" s="469"/>
      <c r="L503" s="470"/>
      <c r="M503" s="470"/>
      <c r="N503" s="470"/>
      <c r="O503" s="386"/>
      <c r="P503" s="386"/>
      <c r="Q503" s="386"/>
      <c r="R503" s="386"/>
    </row>
    <row r="504" spans="1:18" s="356" customFormat="1">
      <c r="A504" s="478"/>
      <c r="B504" s="480"/>
      <c r="C504" s="480"/>
      <c r="D504" s="480"/>
      <c r="E504" s="480"/>
      <c r="F504" s="480"/>
      <c r="G504" s="480"/>
      <c r="H504" s="479"/>
      <c r="I504" s="479"/>
      <c r="J504" s="469"/>
      <c r="K504" s="469"/>
      <c r="L504" s="470"/>
      <c r="M504" s="470"/>
      <c r="N504" s="470"/>
      <c r="O504" s="386"/>
      <c r="P504" s="386"/>
      <c r="Q504" s="386"/>
      <c r="R504" s="386"/>
    </row>
    <row r="505" spans="1:18" s="356" customFormat="1">
      <c r="A505" s="478"/>
      <c r="B505" s="480"/>
      <c r="C505" s="480"/>
      <c r="D505" s="480"/>
      <c r="E505" s="480"/>
      <c r="F505" s="480"/>
      <c r="G505" s="480"/>
      <c r="H505" s="479"/>
      <c r="I505" s="479"/>
      <c r="J505" s="469"/>
      <c r="K505" s="469"/>
      <c r="L505" s="470"/>
      <c r="M505" s="470"/>
      <c r="N505" s="470"/>
      <c r="O505" s="386"/>
      <c r="P505" s="386"/>
      <c r="Q505" s="386"/>
      <c r="R505" s="386"/>
    </row>
    <row r="506" spans="1:18" s="356" customFormat="1">
      <c r="A506" s="478"/>
      <c r="B506" s="480"/>
      <c r="C506" s="480"/>
      <c r="D506" s="480"/>
      <c r="E506" s="480"/>
      <c r="F506" s="480"/>
      <c r="G506" s="480"/>
      <c r="H506" s="479"/>
      <c r="I506" s="479"/>
      <c r="J506" s="469"/>
      <c r="K506" s="469"/>
      <c r="L506" s="470"/>
      <c r="M506" s="470"/>
      <c r="N506" s="470"/>
      <c r="O506" s="386"/>
      <c r="P506" s="386"/>
      <c r="Q506" s="386"/>
      <c r="R506" s="386"/>
    </row>
    <row r="507" spans="1:18" s="356" customFormat="1">
      <c r="A507" s="478"/>
      <c r="B507" s="480"/>
      <c r="C507" s="480"/>
      <c r="D507" s="480"/>
      <c r="E507" s="480"/>
      <c r="F507" s="480"/>
      <c r="G507" s="480"/>
      <c r="H507" s="479"/>
      <c r="I507" s="479"/>
      <c r="J507" s="469"/>
      <c r="K507" s="469"/>
      <c r="L507" s="470"/>
      <c r="M507" s="470"/>
      <c r="N507" s="470"/>
      <c r="O507" s="386"/>
      <c r="P507" s="386"/>
      <c r="Q507" s="386"/>
      <c r="R507" s="386"/>
    </row>
    <row r="508" spans="1:18" s="356" customFormat="1">
      <c r="A508" s="478"/>
      <c r="B508" s="480"/>
      <c r="C508" s="480"/>
      <c r="D508" s="480"/>
      <c r="E508" s="480"/>
      <c r="F508" s="480"/>
      <c r="G508" s="480"/>
      <c r="H508" s="479"/>
      <c r="I508" s="479"/>
      <c r="J508" s="469"/>
      <c r="K508" s="469"/>
      <c r="L508" s="470"/>
      <c r="M508" s="470"/>
      <c r="N508" s="470"/>
      <c r="O508" s="386"/>
      <c r="P508" s="386"/>
      <c r="Q508" s="386"/>
      <c r="R508" s="386"/>
    </row>
    <row r="509" spans="1:18" s="356" customFormat="1">
      <c r="A509" s="478"/>
      <c r="B509" s="480"/>
      <c r="C509" s="480"/>
      <c r="D509" s="480"/>
      <c r="E509" s="480"/>
      <c r="F509" s="480"/>
      <c r="G509" s="480"/>
      <c r="H509" s="479"/>
      <c r="I509" s="479"/>
      <c r="J509" s="469"/>
      <c r="K509" s="469"/>
      <c r="L509" s="470"/>
      <c r="M509" s="470"/>
      <c r="N509" s="470"/>
      <c r="O509" s="386"/>
      <c r="P509" s="386"/>
      <c r="Q509" s="386"/>
      <c r="R509" s="386"/>
    </row>
    <row r="510" spans="1:18" s="356" customFormat="1">
      <c r="A510" s="478"/>
      <c r="B510" s="480"/>
      <c r="C510" s="480"/>
      <c r="D510" s="480"/>
      <c r="E510" s="480"/>
      <c r="F510" s="480"/>
      <c r="G510" s="480"/>
      <c r="H510" s="479"/>
      <c r="I510" s="479"/>
      <c r="J510" s="469"/>
      <c r="K510" s="469"/>
      <c r="L510" s="470"/>
      <c r="M510" s="470"/>
      <c r="N510" s="470"/>
      <c r="O510" s="386"/>
      <c r="P510" s="386"/>
      <c r="Q510" s="386"/>
      <c r="R510" s="386"/>
    </row>
    <row r="511" spans="1:18" s="356" customFormat="1">
      <c r="A511" s="478"/>
      <c r="B511" s="480"/>
      <c r="C511" s="480"/>
      <c r="D511" s="480"/>
      <c r="E511" s="480"/>
      <c r="F511" s="480"/>
      <c r="G511" s="480"/>
      <c r="H511" s="479"/>
      <c r="I511" s="479"/>
      <c r="J511" s="469"/>
      <c r="K511" s="469"/>
      <c r="L511" s="470"/>
      <c r="M511" s="470"/>
      <c r="N511" s="470"/>
      <c r="O511" s="386"/>
      <c r="P511" s="386"/>
      <c r="Q511" s="386"/>
      <c r="R511" s="386"/>
    </row>
    <row r="512" spans="1:18" s="356" customFormat="1" ht="67.5" customHeight="1">
      <c r="A512" s="531" t="s">
        <v>298</v>
      </c>
      <c r="B512" s="531"/>
      <c r="C512" s="531"/>
      <c r="D512" s="531"/>
      <c r="E512" s="531"/>
      <c r="F512" s="531"/>
      <c r="G512" s="531"/>
      <c r="H512" s="531"/>
      <c r="I512" s="531"/>
      <c r="J512" s="469"/>
      <c r="K512" s="469"/>
      <c r="L512" s="470"/>
      <c r="M512" s="470"/>
      <c r="N512" s="470"/>
      <c r="O512" s="386"/>
      <c r="P512" s="386"/>
      <c r="Q512" s="386"/>
      <c r="R512" s="386"/>
    </row>
    <row r="513" spans="1:18" s="356" customFormat="1" ht="25.5">
      <c r="A513" s="534" t="s">
        <v>299</v>
      </c>
      <c r="B513" s="535"/>
      <c r="C513" s="535"/>
      <c r="D513" s="535"/>
      <c r="E513" s="535"/>
      <c r="F513" s="535"/>
      <c r="G513" s="535"/>
      <c r="H513" s="535"/>
      <c r="I513" s="535"/>
      <c r="J513" s="469"/>
      <c r="K513" s="469"/>
      <c r="L513" s="470"/>
      <c r="M513" s="470"/>
      <c r="N513" s="470"/>
      <c r="O513" s="386"/>
      <c r="P513" s="386"/>
      <c r="Q513" s="386"/>
      <c r="R513" s="386"/>
    </row>
    <row r="514" spans="1:18" s="356" customFormat="1" ht="80.25" customHeight="1">
      <c r="A514" s="536" t="s">
        <v>176</v>
      </c>
      <c r="B514" s="585" t="s">
        <v>300</v>
      </c>
      <c r="C514" s="586"/>
      <c r="D514" s="587"/>
      <c r="E514" s="595" t="s">
        <v>301</v>
      </c>
      <c r="F514" s="596"/>
      <c r="G514" s="597"/>
      <c r="H514" s="588" t="s">
        <v>242</v>
      </c>
      <c r="I514" s="590" t="s">
        <v>0</v>
      </c>
      <c r="J514" s="469"/>
      <c r="K514" s="469"/>
      <c r="L514" s="470"/>
      <c r="M514" s="470"/>
      <c r="N514" s="470"/>
      <c r="O514" s="386"/>
      <c r="P514" s="386"/>
      <c r="Q514" s="386"/>
      <c r="R514" s="386"/>
    </row>
    <row r="515" spans="1:18" s="356" customFormat="1" ht="67.5">
      <c r="A515" s="537"/>
      <c r="B515" s="169" t="s">
        <v>302</v>
      </c>
      <c r="C515" s="169" t="s">
        <v>303</v>
      </c>
      <c r="D515" s="169" t="s">
        <v>304</v>
      </c>
      <c r="E515" s="169" t="s">
        <v>302</v>
      </c>
      <c r="F515" s="169" t="s">
        <v>303</v>
      </c>
      <c r="G515" s="169" t="s">
        <v>304</v>
      </c>
      <c r="H515" s="589"/>
      <c r="I515" s="591"/>
      <c r="J515" s="469"/>
      <c r="K515" s="469"/>
      <c r="L515" s="470"/>
      <c r="M515" s="470"/>
      <c r="N515" s="470"/>
      <c r="O515" s="386"/>
      <c r="P515" s="386"/>
      <c r="Q515" s="386"/>
      <c r="R515" s="386"/>
    </row>
    <row r="516" spans="1:18" s="356" customFormat="1" ht="20.100000000000001" customHeight="1">
      <c r="A516" s="365" t="s">
        <v>100</v>
      </c>
      <c r="B516" s="366">
        <v>0.22029714290067717</v>
      </c>
      <c r="C516" s="366">
        <v>20.50699682913995</v>
      </c>
      <c r="D516" s="366">
        <v>79.272706027959643</v>
      </c>
      <c r="E516" s="366">
        <v>1.4578772740074482</v>
      </c>
      <c r="F516" s="366">
        <v>19.178921874907335</v>
      </c>
      <c r="G516" s="366">
        <v>79.363200851085594</v>
      </c>
      <c r="H516" s="367">
        <v>17682</v>
      </c>
      <c r="I516" s="368" t="s">
        <v>22</v>
      </c>
      <c r="J516" s="469"/>
      <c r="K516" s="469"/>
      <c r="L516" s="470"/>
      <c r="M516" s="470"/>
      <c r="N516" s="470"/>
      <c r="O516" s="386"/>
      <c r="P516" s="386"/>
      <c r="Q516" s="386"/>
      <c r="R516" s="386"/>
    </row>
    <row r="517" spans="1:18" s="356" customFormat="1" ht="20.100000000000001" customHeight="1">
      <c r="A517" s="369" t="s">
        <v>20</v>
      </c>
      <c r="B517" s="370">
        <v>0.5501359405723748</v>
      </c>
      <c r="C517" s="370">
        <v>30.875971259170647</v>
      </c>
      <c r="D517" s="370">
        <v>68.57389280025464</v>
      </c>
      <c r="E517" s="370">
        <v>1.3942231101382825</v>
      </c>
      <c r="F517" s="370">
        <v>31.810554320627627</v>
      </c>
      <c r="G517" s="370">
        <v>66.795222569232166</v>
      </c>
      <c r="H517" s="371">
        <v>23065</v>
      </c>
      <c r="I517" s="372" t="s">
        <v>21</v>
      </c>
      <c r="J517" s="469"/>
      <c r="K517" s="469"/>
      <c r="L517" s="470"/>
      <c r="M517" s="470"/>
      <c r="N517" s="470"/>
      <c r="O517" s="386"/>
      <c r="P517" s="386"/>
      <c r="Q517" s="386"/>
      <c r="R517" s="386"/>
    </row>
    <row r="518" spans="1:18" s="360" customFormat="1" ht="20.100000000000001" customHeight="1">
      <c r="A518" s="365" t="s">
        <v>19</v>
      </c>
      <c r="B518" s="366">
        <v>2.1173631985208172</v>
      </c>
      <c r="C518" s="366">
        <v>27.47085196849363</v>
      </c>
      <c r="D518" s="366">
        <v>70.411784832980487</v>
      </c>
      <c r="E518" s="366">
        <v>7.7301057487531963</v>
      </c>
      <c r="F518" s="366">
        <v>15.650290648084642</v>
      </c>
      <c r="G518" s="366">
        <v>76.619603603157017</v>
      </c>
      <c r="H518" s="367">
        <v>19415</v>
      </c>
      <c r="I518" s="368" t="s">
        <v>72</v>
      </c>
      <c r="J518" s="361"/>
      <c r="K518" s="361"/>
    </row>
    <row r="519" spans="1:18" s="356" customFormat="1" ht="20.100000000000001" customHeight="1">
      <c r="A519" s="369" t="s">
        <v>17</v>
      </c>
      <c r="B519" s="370">
        <v>5.9828637903458528</v>
      </c>
      <c r="C519" s="370">
        <v>25.194436919984469</v>
      </c>
      <c r="D519" s="370">
        <v>68.822699289669899</v>
      </c>
      <c r="E519" s="370">
        <v>13.427542633517408</v>
      </c>
      <c r="F519" s="370">
        <v>13.215023537746385</v>
      </c>
      <c r="G519" s="370">
        <v>73.357433828736873</v>
      </c>
      <c r="H519" s="371">
        <v>11323</v>
      </c>
      <c r="I519" s="372" t="s">
        <v>18</v>
      </c>
      <c r="J519" s="359"/>
      <c r="K519" s="359"/>
    </row>
    <row r="520" spans="1:18" s="356" customFormat="1" ht="20.100000000000001" customHeight="1">
      <c r="A520" s="365" t="s">
        <v>15</v>
      </c>
      <c r="B520" s="366">
        <v>19.109362694899318</v>
      </c>
      <c r="C520" s="366">
        <v>38.244550923578608</v>
      </c>
      <c r="D520" s="366">
        <v>42.646086381520412</v>
      </c>
      <c r="E520" s="366">
        <v>32.023816160245964</v>
      </c>
      <c r="F520" s="366">
        <v>17.301714065868438</v>
      </c>
      <c r="G520" s="366">
        <v>50.674469773884347</v>
      </c>
      <c r="H520" s="367">
        <v>4449</v>
      </c>
      <c r="I520" s="368" t="s">
        <v>16</v>
      </c>
      <c r="J520" s="359"/>
      <c r="K520" s="359"/>
    </row>
    <row r="521" spans="1:18" s="356" customFormat="1" ht="20.100000000000001" customHeight="1">
      <c r="A521" s="369" t="s">
        <v>13</v>
      </c>
      <c r="B521" s="370">
        <v>8.1233684023872712</v>
      </c>
      <c r="C521" s="370">
        <v>48.170180445937298</v>
      </c>
      <c r="D521" s="370">
        <v>43.70645115167023</v>
      </c>
      <c r="E521" s="370">
        <v>17.429415549655861</v>
      </c>
      <c r="F521" s="370">
        <v>23.182714858622607</v>
      </c>
      <c r="G521" s="370">
        <v>59.387869591715273</v>
      </c>
      <c r="H521" s="371">
        <v>11593</v>
      </c>
      <c r="I521" s="372" t="s">
        <v>14</v>
      </c>
      <c r="J521" s="359"/>
      <c r="K521" s="359"/>
    </row>
    <row r="522" spans="1:18" s="356" customFormat="1" ht="20.100000000000001" customHeight="1">
      <c r="A522" s="365" t="s">
        <v>11</v>
      </c>
      <c r="B522" s="366">
        <v>6.5357833206838798</v>
      </c>
      <c r="C522" s="366">
        <v>14.004767002548633</v>
      </c>
      <c r="D522" s="366">
        <v>79.459449676767164</v>
      </c>
      <c r="E522" s="366">
        <v>11.62758391127449</v>
      </c>
      <c r="F522" s="366">
        <v>10.377623506024314</v>
      </c>
      <c r="G522" s="366">
        <v>77.994792582699944</v>
      </c>
      <c r="H522" s="367">
        <v>10926</v>
      </c>
      <c r="I522" s="368" t="s">
        <v>12</v>
      </c>
      <c r="J522" s="359"/>
      <c r="K522" s="359"/>
    </row>
    <row r="523" spans="1:18" s="356" customFormat="1" ht="20.100000000000001" customHeight="1">
      <c r="A523" s="369" t="s">
        <v>9</v>
      </c>
      <c r="B523" s="370">
        <v>16.330194093007137</v>
      </c>
      <c r="C523" s="370">
        <v>38.133257409155654</v>
      </c>
      <c r="D523" s="370">
        <v>45.536548497836939</v>
      </c>
      <c r="E523" s="370">
        <v>23.691437819637333</v>
      </c>
      <c r="F523" s="370">
        <v>24.420072271939318</v>
      </c>
      <c r="G523" s="370">
        <v>51.888489908423033</v>
      </c>
      <c r="H523" s="371">
        <v>4801</v>
      </c>
      <c r="I523" s="372" t="s">
        <v>10</v>
      </c>
      <c r="J523" s="359"/>
      <c r="K523" s="359"/>
    </row>
    <row r="524" spans="1:18" s="356" customFormat="1" ht="20.100000000000001" customHeight="1">
      <c r="A524" s="373" t="s">
        <v>6</v>
      </c>
      <c r="B524" s="450">
        <v>4.4011829824340971</v>
      </c>
      <c r="C524" s="450">
        <v>28.648410301770223</v>
      </c>
      <c r="D524" s="450">
        <v>66.950406715793221</v>
      </c>
      <c r="E524" s="450">
        <v>9.1558172825893731</v>
      </c>
      <c r="F524" s="450">
        <v>20.364106543934113</v>
      </c>
      <c r="G524" s="450">
        <v>70.480076173475013</v>
      </c>
      <c r="H524" s="451">
        <v>103254</v>
      </c>
      <c r="I524" s="376" t="s">
        <v>5</v>
      </c>
      <c r="J524" s="359"/>
      <c r="K524" s="359"/>
    </row>
    <row r="525" spans="1:18" s="356" customFormat="1" ht="20.100000000000001" customHeight="1" thickBot="1">
      <c r="A525" s="377" t="s">
        <v>8</v>
      </c>
      <c r="B525" s="378">
        <v>10.165419874656934</v>
      </c>
      <c r="C525" s="378">
        <v>32.085436769576027</v>
      </c>
      <c r="D525" s="378">
        <v>57.749143355730695</v>
      </c>
      <c r="E525" s="378">
        <v>20.365267766009779</v>
      </c>
      <c r="F525" s="378">
        <v>22.165167904766541</v>
      </c>
      <c r="G525" s="378">
        <v>57.469564329178844</v>
      </c>
      <c r="H525" s="379">
        <v>3289901</v>
      </c>
      <c r="I525" s="380" t="s">
        <v>186</v>
      </c>
      <c r="J525" s="359"/>
      <c r="K525" s="359"/>
    </row>
    <row r="526" spans="1:18" s="356" customFormat="1" ht="62.25" customHeight="1">
      <c r="A526" s="531" t="s">
        <v>298</v>
      </c>
      <c r="B526" s="531"/>
      <c r="C526" s="531"/>
      <c r="D526" s="531"/>
      <c r="E526" s="531"/>
      <c r="F526" s="531"/>
      <c r="G526" s="531"/>
      <c r="H526" s="531"/>
      <c r="I526" s="531"/>
      <c r="J526" s="359"/>
      <c r="K526" s="359"/>
    </row>
    <row r="527" spans="1:18" s="356" customFormat="1" ht="24.95" customHeight="1">
      <c r="A527" s="528" t="s">
        <v>305</v>
      </c>
      <c r="B527" s="529"/>
      <c r="C527" s="529"/>
      <c r="D527" s="529"/>
      <c r="E527" s="529"/>
      <c r="F527" s="529"/>
      <c r="G527" s="529"/>
      <c r="H527" s="529"/>
      <c r="I527" s="530"/>
      <c r="J527" s="359"/>
      <c r="K527" s="359"/>
    </row>
    <row r="528" spans="1:18" s="356" customFormat="1" ht="88.5" customHeight="1">
      <c r="A528" s="536" t="s">
        <v>176</v>
      </c>
      <c r="B528" s="585" t="s">
        <v>300</v>
      </c>
      <c r="C528" s="586"/>
      <c r="D528" s="587"/>
      <c r="E528" s="595" t="s">
        <v>301</v>
      </c>
      <c r="F528" s="596"/>
      <c r="G528" s="597"/>
      <c r="H528" s="588" t="s">
        <v>242</v>
      </c>
      <c r="I528" s="590" t="s">
        <v>0</v>
      </c>
      <c r="J528" s="359"/>
      <c r="K528" s="359"/>
    </row>
    <row r="529" spans="1:19" s="356" customFormat="1" ht="63" customHeight="1">
      <c r="A529" s="537"/>
      <c r="B529" s="169" t="s">
        <v>302</v>
      </c>
      <c r="C529" s="169" t="s">
        <v>303</v>
      </c>
      <c r="D529" s="169" t="s">
        <v>304</v>
      </c>
      <c r="E529" s="169" t="s">
        <v>302</v>
      </c>
      <c r="F529" s="169" t="s">
        <v>303</v>
      </c>
      <c r="G529" s="169" t="s">
        <v>304</v>
      </c>
      <c r="H529" s="589"/>
      <c r="I529" s="591"/>
      <c r="J529" s="359"/>
      <c r="K529" s="359"/>
    </row>
    <row r="530" spans="1:19" s="356" customFormat="1" ht="20.100000000000001" customHeight="1">
      <c r="A530" s="365" t="s">
        <v>100</v>
      </c>
      <c r="B530" s="366">
        <v>0.22029714290067717</v>
      </c>
      <c r="C530" s="366">
        <v>20.50699682913995</v>
      </c>
      <c r="D530" s="366">
        <v>79.272706027959643</v>
      </c>
      <c r="E530" s="366">
        <v>1.4578772740074482</v>
      </c>
      <c r="F530" s="366">
        <v>19.178921874907335</v>
      </c>
      <c r="G530" s="366">
        <v>79.363200851085594</v>
      </c>
      <c r="H530" s="367">
        <v>17682</v>
      </c>
      <c r="I530" s="368" t="s">
        <v>22</v>
      </c>
      <c r="J530" s="359"/>
      <c r="K530" s="359"/>
    </row>
    <row r="531" spans="1:19" s="382" customFormat="1" ht="20.100000000000001" customHeight="1">
      <c r="A531" s="369" t="s">
        <v>20</v>
      </c>
      <c r="B531" s="370">
        <v>0.2841528059918626</v>
      </c>
      <c r="C531" s="370">
        <v>30.778409177890552</v>
      </c>
      <c r="D531" s="370">
        <v>68.937438016114655</v>
      </c>
      <c r="E531" s="370">
        <v>1.1181821032823025</v>
      </c>
      <c r="F531" s="370">
        <v>31.363556496197003</v>
      </c>
      <c r="G531" s="370">
        <v>67.518261400518625</v>
      </c>
      <c r="H531" s="371">
        <v>22666</v>
      </c>
      <c r="I531" s="372" t="s">
        <v>21</v>
      </c>
      <c r="J531" s="381"/>
      <c r="K531" s="381"/>
    </row>
    <row r="532" spans="1:19" s="360" customFormat="1" ht="20.100000000000001" customHeight="1">
      <c r="A532" s="365" t="s">
        <v>19</v>
      </c>
      <c r="B532" s="366">
        <v>0.94770579450746339</v>
      </c>
      <c r="C532" s="366">
        <v>29.517505767435161</v>
      </c>
      <c r="D532" s="366">
        <v>69.534788438055884</v>
      </c>
      <c r="E532" s="366">
        <v>4.239746872436152</v>
      </c>
      <c r="F532" s="366">
        <v>15.478715409980834</v>
      </c>
      <c r="G532" s="366">
        <v>80.281537717580889</v>
      </c>
      <c r="H532" s="367">
        <v>16323</v>
      </c>
      <c r="I532" s="368" t="s">
        <v>72</v>
      </c>
      <c r="J532" s="383"/>
      <c r="K532" s="383"/>
      <c r="L532" s="384"/>
      <c r="M532" s="384"/>
      <c r="N532" s="384"/>
      <c r="O532" s="384"/>
      <c r="P532" s="384"/>
      <c r="Q532" s="384"/>
      <c r="R532" s="384"/>
      <c r="S532" s="384"/>
    </row>
    <row r="533" spans="1:19" s="356" customFormat="1" ht="20.100000000000001" customHeight="1">
      <c r="A533" s="369" t="s">
        <v>17</v>
      </c>
      <c r="B533" s="370">
        <v>0.41605941150022058</v>
      </c>
      <c r="C533" s="370">
        <v>21.988459053415678</v>
      </c>
      <c r="D533" s="370">
        <v>77.595481535084005</v>
      </c>
      <c r="E533" s="370">
        <v>1.9410667755216222</v>
      </c>
      <c r="F533" s="370">
        <v>6.9112095677360639</v>
      </c>
      <c r="G533" s="370">
        <v>91.147723656742372</v>
      </c>
      <c r="H533" s="371">
        <v>5349</v>
      </c>
      <c r="I533" s="372" t="s">
        <v>18</v>
      </c>
      <c r="J533" s="385"/>
      <c r="K533" s="385"/>
      <c r="L533" s="386"/>
      <c r="M533" s="386"/>
      <c r="N533" s="386"/>
      <c r="O533" s="386"/>
      <c r="P533" s="386"/>
      <c r="Q533" s="386"/>
      <c r="R533" s="386"/>
      <c r="S533" s="386"/>
    </row>
    <row r="534" spans="1:19" s="356" customFormat="1" ht="20.100000000000001" customHeight="1">
      <c r="A534" s="365" t="s">
        <v>15</v>
      </c>
      <c r="B534" s="366">
        <v>2.1759107620321094</v>
      </c>
      <c r="C534" s="366">
        <v>40.17477391647769</v>
      </c>
      <c r="D534" s="366">
        <v>57.649315321490903</v>
      </c>
      <c r="E534" s="366">
        <v>6.406539957392245</v>
      </c>
      <c r="F534" s="366">
        <v>14.490859635776603</v>
      </c>
      <c r="G534" s="366">
        <v>79.102600406831371</v>
      </c>
      <c r="H534" s="367">
        <v>1760</v>
      </c>
      <c r="I534" s="368" t="s">
        <v>16</v>
      </c>
      <c r="J534" s="385"/>
      <c r="K534" s="385"/>
      <c r="L534" s="386"/>
      <c r="M534" s="386"/>
      <c r="N534" s="386"/>
      <c r="O534" s="386"/>
      <c r="P534" s="386"/>
      <c r="Q534" s="386"/>
      <c r="R534" s="386"/>
      <c r="S534" s="386"/>
    </row>
    <row r="535" spans="1:19" s="356" customFormat="1" ht="20.100000000000001" customHeight="1">
      <c r="A535" s="369" t="s">
        <v>13</v>
      </c>
      <c r="B535" s="370">
        <v>0.411181923483601</v>
      </c>
      <c r="C535" s="370">
        <v>42.181213831479674</v>
      </c>
      <c r="D535" s="370">
        <v>57.407604245037533</v>
      </c>
      <c r="E535" s="370">
        <v>1.7031882604685264</v>
      </c>
      <c r="F535" s="370">
        <v>18.412174631333979</v>
      </c>
      <c r="G535" s="370">
        <v>79.884637108197964</v>
      </c>
      <c r="H535" s="371">
        <v>7275</v>
      </c>
      <c r="I535" s="372" t="s">
        <v>14</v>
      </c>
      <c r="J535" s="385"/>
      <c r="K535" s="385"/>
      <c r="L535" s="386"/>
      <c r="M535" s="386"/>
      <c r="N535" s="386"/>
      <c r="O535" s="386"/>
      <c r="P535" s="386"/>
      <c r="Q535" s="386"/>
      <c r="R535" s="386"/>
      <c r="S535" s="386"/>
    </row>
    <row r="536" spans="1:19" s="356" customFormat="1" ht="20.100000000000001" customHeight="1">
      <c r="A536" s="365" t="s">
        <v>11</v>
      </c>
      <c r="B536" s="366">
        <v>0.19658370191923158</v>
      </c>
      <c r="C536" s="366">
        <v>7.3659887187418533</v>
      </c>
      <c r="D536" s="366">
        <v>92.437427579338745</v>
      </c>
      <c r="E536" s="366">
        <v>0.32434095332537871</v>
      </c>
      <c r="F536" s="366">
        <v>7.1328695354983429</v>
      </c>
      <c r="G536" s="366">
        <v>92.542789511175954</v>
      </c>
      <c r="H536" s="367">
        <v>7097</v>
      </c>
      <c r="I536" s="368" t="s">
        <v>12</v>
      </c>
      <c r="J536" s="385"/>
      <c r="K536" s="385"/>
      <c r="L536" s="386"/>
      <c r="M536" s="386"/>
      <c r="N536" s="386"/>
      <c r="O536" s="386"/>
      <c r="P536" s="386"/>
      <c r="Q536" s="386"/>
      <c r="R536" s="386"/>
      <c r="S536" s="386"/>
    </row>
    <row r="537" spans="1:19" s="356" customFormat="1" ht="20.100000000000001" customHeight="1">
      <c r="A537" s="369" t="s">
        <v>9</v>
      </c>
      <c r="B537" s="370">
        <v>1.5095017532620729</v>
      </c>
      <c r="C537" s="370">
        <v>18.187449203230848</v>
      </c>
      <c r="D537" s="370">
        <v>80.303049043506149</v>
      </c>
      <c r="E537" s="370">
        <v>4.1289640186116001</v>
      </c>
      <c r="F537" s="370">
        <v>5.2762932285729356</v>
      </c>
      <c r="G537" s="370">
        <v>90.594742752815037</v>
      </c>
      <c r="H537" s="371">
        <v>1784</v>
      </c>
      <c r="I537" s="372" t="s">
        <v>10</v>
      </c>
      <c r="J537" s="385"/>
      <c r="K537" s="385"/>
      <c r="L537" s="386"/>
      <c r="M537" s="386"/>
      <c r="N537" s="386"/>
      <c r="O537" s="386"/>
      <c r="P537" s="386"/>
      <c r="Q537" s="386"/>
      <c r="R537" s="386"/>
      <c r="S537" s="386"/>
    </row>
    <row r="538" spans="1:19" s="356" customFormat="1" ht="20.100000000000001" customHeight="1">
      <c r="A538" s="373" t="s">
        <v>6</v>
      </c>
      <c r="B538" s="450">
        <v>0.48713798729111335</v>
      </c>
      <c r="C538" s="450">
        <v>26.545704294812094</v>
      </c>
      <c r="D538" s="450">
        <v>72.967157717898246</v>
      </c>
      <c r="E538" s="450">
        <v>2.0522065198147641</v>
      </c>
      <c r="F538" s="450">
        <v>19.504635775682985</v>
      </c>
      <c r="G538" s="450">
        <v>78.443157704501871</v>
      </c>
      <c r="H538" s="451">
        <v>79936</v>
      </c>
      <c r="I538" s="376" t="s">
        <v>5</v>
      </c>
      <c r="J538" s="385"/>
      <c r="K538" s="385"/>
      <c r="L538" s="386"/>
      <c r="M538" s="386"/>
      <c r="N538" s="386"/>
      <c r="O538" s="386"/>
      <c r="P538" s="386"/>
      <c r="Q538" s="386"/>
      <c r="R538" s="386"/>
      <c r="S538" s="386"/>
    </row>
    <row r="539" spans="1:19" s="356" customFormat="1" ht="20.100000000000001" customHeight="1" thickBot="1">
      <c r="A539" s="377" t="s">
        <v>8</v>
      </c>
      <c r="B539" s="378">
        <v>2.6621423669967013</v>
      </c>
      <c r="C539" s="378">
        <v>27.982244133983546</v>
      </c>
      <c r="D539" s="378">
        <v>69.355613499019071</v>
      </c>
      <c r="E539" s="378">
        <v>4.4334072815411352</v>
      </c>
      <c r="F539" s="378">
        <v>22.840783754939249</v>
      </c>
      <c r="G539" s="378">
        <v>72.725808963505344</v>
      </c>
      <c r="H539" s="379">
        <v>2339845</v>
      </c>
      <c r="I539" s="380" t="s">
        <v>186</v>
      </c>
      <c r="J539" s="385"/>
      <c r="K539" s="385"/>
      <c r="L539" s="386"/>
      <c r="M539" s="386"/>
      <c r="N539" s="386"/>
      <c r="O539" s="386"/>
      <c r="P539" s="386"/>
      <c r="Q539" s="386"/>
      <c r="R539" s="386"/>
      <c r="S539" s="386"/>
    </row>
    <row r="540" spans="1:19" s="395" customFormat="1" ht="20.100000000000001" customHeight="1">
      <c r="A540" s="481"/>
      <c r="B540" s="482"/>
      <c r="C540" s="482"/>
      <c r="D540" s="482"/>
      <c r="E540" s="482"/>
      <c r="F540" s="482"/>
      <c r="G540" s="482"/>
      <c r="H540" s="483"/>
      <c r="I540" s="483"/>
      <c r="J540" s="393"/>
      <c r="K540" s="393"/>
      <c r="L540" s="394"/>
      <c r="M540" s="394"/>
      <c r="N540" s="394"/>
      <c r="O540" s="394"/>
      <c r="P540" s="394"/>
      <c r="Q540" s="394"/>
      <c r="R540" s="394"/>
      <c r="S540" s="394"/>
    </row>
    <row r="541" spans="1:19" s="395" customFormat="1" ht="20.100000000000001" customHeight="1">
      <c r="A541" s="481"/>
      <c r="B541" s="482"/>
      <c r="C541" s="482"/>
      <c r="D541" s="482"/>
      <c r="E541" s="482"/>
      <c r="F541" s="482"/>
      <c r="G541" s="482"/>
      <c r="H541" s="483"/>
      <c r="I541" s="483"/>
      <c r="J541" s="393"/>
      <c r="K541" s="393"/>
      <c r="L541" s="394"/>
      <c r="M541" s="394"/>
      <c r="N541" s="394"/>
      <c r="O541" s="394"/>
      <c r="P541" s="394"/>
      <c r="Q541" s="394"/>
      <c r="R541" s="394"/>
      <c r="S541" s="394"/>
    </row>
    <row r="542" spans="1:19" s="395" customFormat="1" ht="20.100000000000001" customHeight="1">
      <c r="A542" s="481"/>
      <c r="B542" s="482"/>
      <c r="C542" s="482"/>
      <c r="D542" s="482"/>
      <c r="E542" s="482"/>
      <c r="F542" s="482"/>
      <c r="G542" s="482"/>
      <c r="H542" s="483"/>
      <c r="I542" s="483"/>
      <c r="J542" s="393"/>
      <c r="K542" s="393"/>
      <c r="L542" s="394"/>
      <c r="M542" s="394"/>
      <c r="N542" s="394"/>
      <c r="O542" s="394"/>
      <c r="P542" s="394"/>
      <c r="Q542" s="394"/>
      <c r="R542" s="394"/>
      <c r="S542" s="394"/>
    </row>
    <row r="543" spans="1:19" s="356" customFormat="1" ht="60" customHeight="1">
      <c r="A543" s="531" t="s">
        <v>298</v>
      </c>
      <c r="B543" s="531"/>
      <c r="C543" s="531"/>
      <c r="D543" s="531"/>
      <c r="E543" s="531"/>
      <c r="F543" s="531"/>
      <c r="G543" s="531"/>
      <c r="H543" s="531"/>
      <c r="I543" s="531"/>
      <c r="J543" s="385"/>
      <c r="K543" s="385"/>
      <c r="L543" s="386"/>
      <c r="M543" s="386"/>
      <c r="N543" s="386"/>
      <c r="O543" s="386"/>
      <c r="P543" s="386"/>
      <c r="Q543" s="386"/>
      <c r="R543" s="386"/>
      <c r="S543" s="386"/>
    </row>
    <row r="544" spans="1:19" s="356" customFormat="1" ht="24.95" customHeight="1">
      <c r="A544" s="528" t="s">
        <v>306</v>
      </c>
      <c r="B544" s="529"/>
      <c r="C544" s="529"/>
      <c r="D544" s="529"/>
      <c r="E544" s="529"/>
      <c r="F544" s="529"/>
      <c r="G544" s="529"/>
      <c r="H544" s="529"/>
      <c r="I544" s="530"/>
      <c r="J544" s="385"/>
      <c r="K544" s="385"/>
      <c r="L544" s="386"/>
      <c r="M544" s="386"/>
      <c r="N544" s="386"/>
      <c r="O544" s="386"/>
      <c r="P544" s="386"/>
      <c r="Q544" s="386"/>
      <c r="R544" s="386"/>
      <c r="S544" s="386"/>
    </row>
    <row r="545" spans="1:19" s="356" customFormat="1" ht="75" customHeight="1">
      <c r="A545" s="536" t="s">
        <v>176</v>
      </c>
      <c r="B545" s="585" t="s">
        <v>300</v>
      </c>
      <c r="C545" s="586"/>
      <c r="D545" s="587"/>
      <c r="E545" s="538" t="s">
        <v>301</v>
      </c>
      <c r="F545" s="538"/>
      <c r="G545" s="538"/>
      <c r="H545" s="588" t="s">
        <v>242</v>
      </c>
      <c r="I545" s="594" t="s">
        <v>0</v>
      </c>
      <c r="J545" s="385"/>
      <c r="K545" s="385"/>
      <c r="L545" s="386"/>
      <c r="M545" s="386"/>
      <c r="N545" s="386"/>
      <c r="O545" s="386"/>
      <c r="P545" s="386"/>
      <c r="Q545" s="386"/>
      <c r="R545" s="386"/>
      <c r="S545" s="386"/>
    </row>
    <row r="546" spans="1:19" s="356" customFormat="1" ht="57.75" customHeight="1">
      <c r="A546" s="537"/>
      <c r="B546" s="169" t="s">
        <v>302</v>
      </c>
      <c r="C546" s="169" t="s">
        <v>303</v>
      </c>
      <c r="D546" s="169" t="s">
        <v>304</v>
      </c>
      <c r="E546" s="169" t="s">
        <v>302</v>
      </c>
      <c r="F546" s="169" t="s">
        <v>303</v>
      </c>
      <c r="G546" s="169" t="s">
        <v>304</v>
      </c>
      <c r="H546" s="589"/>
      <c r="I546" s="594"/>
      <c r="J546" s="385"/>
      <c r="K546" s="385"/>
      <c r="L546" s="386"/>
      <c r="M546" s="386"/>
      <c r="N546" s="386"/>
      <c r="O546" s="386"/>
      <c r="P546" s="386"/>
      <c r="Q546" s="386"/>
      <c r="R546" s="386"/>
      <c r="S546" s="386"/>
    </row>
    <row r="547" spans="1:19" s="356" customFormat="1" ht="20.100000000000001" customHeight="1">
      <c r="A547" s="365" t="s">
        <v>100</v>
      </c>
      <c r="B547" s="396" t="s">
        <v>83</v>
      </c>
      <c r="C547" s="396" t="s">
        <v>83</v>
      </c>
      <c r="D547" s="396" t="s">
        <v>83</v>
      </c>
      <c r="E547" s="396" t="s">
        <v>83</v>
      </c>
      <c r="F547" s="396" t="s">
        <v>83</v>
      </c>
      <c r="G547" s="396" t="s">
        <v>83</v>
      </c>
      <c r="H547" s="396" t="s">
        <v>83</v>
      </c>
      <c r="I547" s="368" t="s">
        <v>22</v>
      </c>
      <c r="J547" s="385"/>
      <c r="K547" s="385"/>
      <c r="L547" s="386"/>
      <c r="M547" s="386"/>
      <c r="N547" s="386"/>
      <c r="O547" s="386"/>
      <c r="P547" s="386"/>
      <c r="Q547" s="386"/>
      <c r="R547" s="386"/>
      <c r="S547" s="386"/>
    </row>
    <row r="548" spans="1:19" s="382" customFormat="1" ht="20.100000000000001" customHeight="1">
      <c r="A548" s="369" t="s">
        <v>20</v>
      </c>
      <c r="B548" s="370">
        <v>15.65984453305842</v>
      </c>
      <c r="C548" s="370">
        <v>36.418182122060564</v>
      </c>
      <c r="D548" s="370">
        <v>47.921973344880719</v>
      </c>
      <c r="E548" s="370">
        <v>17.075289429430523</v>
      </c>
      <c r="F548" s="370">
        <v>57.203167575117533</v>
      </c>
      <c r="G548" s="370">
        <v>25.721542995451678</v>
      </c>
      <c r="H548" s="371">
        <v>399</v>
      </c>
      <c r="I548" s="372" t="s">
        <v>21</v>
      </c>
      <c r="J548" s="466"/>
      <c r="K548" s="466"/>
      <c r="L548" s="484"/>
      <c r="M548" s="484"/>
      <c r="N548" s="484"/>
      <c r="O548" s="484"/>
      <c r="P548" s="484"/>
      <c r="Q548" s="484"/>
      <c r="R548" s="484"/>
      <c r="S548" s="484"/>
    </row>
    <row r="549" spans="1:19" s="360" customFormat="1" ht="20.100000000000001" customHeight="1">
      <c r="A549" s="365" t="s">
        <v>19</v>
      </c>
      <c r="B549" s="366">
        <v>8.2921102249476313</v>
      </c>
      <c r="C549" s="366">
        <v>16.666346806754351</v>
      </c>
      <c r="D549" s="366">
        <v>75.041542968298671</v>
      </c>
      <c r="E549" s="366">
        <v>26.156085030166231</v>
      </c>
      <c r="F549" s="366">
        <v>16.556054752735527</v>
      </c>
      <c r="G549" s="366">
        <v>57.287860217098931</v>
      </c>
      <c r="H549" s="367">
        <v>3092</v>
      </c>
      <c r="I549" s="368" t="s">
        <v>72</v>
      </c>
      <c r="J549" s="383"/>
      <c r="K549" s="383"/>
      <c r="L549" s="384"/>
      <c r="M549" s="384"/>
      <c r="N549" s="384"/>
      <c r="O549" s="384"/>
      <c r="P549" s="384"/>
      <c r="Q549" s="384"/>
      <c r="R549" s="384"/>
      <c r="S549" s="384"/>
    </row>
    <row r="550" spans="1:19" s="356" customFormat="1" ht="20.100000000000001" customHeight="1">
      <c r="A550" s="369" t="s">
        <v>17</v>
      </c>
      <c r="B550" s="370">
        <v>10.967268983256261</v>
      </c>
      <c r="C550" s="370">
        <v>28.065005317754583</v>
      </c>
      <c r="D550" s="370">
        <v>60.967725698990591</v>
      </c>
      <c r="E550" s="370">
        <v>23.712303156520868</v>
      </c>
      <c r="F550" s="370">
        <v>18.859332363589633</v>
      </c>
      <c r="G550" s="370">
        <v>57.428364479891549</v>
      </c>
      <c r="H550" s="371">
        <v>5974</v>
      </c>
      <c r="I550" s="372" t="s">
        <v>18</v>
      </c>
      <c r="J550" s="385"/>
      <c r="K550" s="385"/>
      <c r="L550" s="386"/>
      <c r="M550" s="386"/>
      <c r="N550" s="386"/>
      <c r="O550" s="386"/>
      <c r="P550" s="386"/>
      <c r="Q550" s="386"/>
      <c r="R550" s="386"/>
      <c r="S550" s="386"/>
    </row>
    <row r="551" spans="1:19" s="356" customFormat="1" ht="20.100000000000001" customHeight="1">
      <c r="A551" s="365" t="s">
        <v>15</v>
      </c>
      <c r="B551" s="366">
        <v>30.192618701536215</v>
      </c>
      <c r="C551" s="366">
        <v>36.981184442544709</v>
      </c>
      <c r="D551" s="366">
        <v>32.826196855918134</v>
      </c>
      <c r="E551" s="366">
        <v>48.790795006293976</v>
      </c>
      <c r="F551" s="366">
        <v>19.141470033500521</v>
      </c>
      <c r="G551" s="366">
        <v>32.067734960204398</v>
      </c>
      <c r="H551" s="367">
        <v>2689</v>
      </c>
      <c r="I551" s="368" t="s">
        <v>16</v>
      </c>
      <c r="J551" s="385"/>
      <c r="K551" s="385"/>
      <c r="L551" s="386"/>
      <c r="M551" s="386"/>
      <c r="N551" s="386"/>
      <c r="O551" s="386"/>
      <c r="P551" s="386"/>
      <c r="Q551" s="386"/>
      <c r="R551" s="386"/>
      <c r="S551" s="386"/>
    </row>
    <row r="552" spans="1:19" s="356" customFormat="1" ht="20.100000000000001" customHeight="1">
      <c r="A552" s="369" t="s">
        <v>13</v>
      </c>
      <c r="B552" s="370">
        <v>21.116920193500846</v>
      </c>
      <c r="C552" s="370">
        <v>58.26043800040749</v>
      </c>
      <c r="D552" s="370">
        <v>20.622641806089163</v>
      </c>
      <c r="E552" s="370">
        <v>43.925085658235517</v>
      </c>
      <c r="F552" s="370">
        <v>31.2201581549499</v>
      </c>
      <c r="G552" s="370">
        <v>24.854756186812814</v>
      </c>
      <c r="H552" s="371">
        <v>4318</v>
      </c>
      <c r="I552" s="372" t="s">
        <v>14</v>
      </c>
      <c r="J552" s="385"/>
      <c r="K552" s="385"/>
      <c r="L552" s="386"/>
      <c r="M552" s="386"/>
      <c r="N552" s="386"/>
      <c r="O552" s="386"/>
      <c r="P552" s="386"/>
      <c r="Q552" s="386"/>
      <c r="R552" s="386"/>
      <c r="S552" s="386"/>
    </row>
    <row r="553" spans="1:19" s="356" customFormat="1" ht="20.100000000000001" customHeight="1">
      <c r="A553" s="365" t="s">
        <v>11</v>
      </c>
      <c r="B553" s="366">
        <v>18.285404551912247</v>
      </c>
      <c r="C553" s="366">
        <v>26.309653260103421</v>
      </c>
      <c r="D553" s="366">
        <v>55.404942187983849</v>
      </c>
      <c r="E553" s="366">
        <v>32.577992705363222</v>
      </c>
      <c r="F553" s="366">
        <v>16.391731348496279</v>
      </c>
      <c r="G553" s="366">
        <v>51.030275946140044</v>
      </c>
      <c r="H553" s="367">
        <v>3829</v>
      </c>
      <c r="I553" s="368" t="s">
        <v>12</v>
      </c>
      <c r="J553" s="385"/>
      <c r="K553" s="385"/>
      <c r="L553" s="386"/>
      <c r="M553" s="386"/>
      <c r="N553" s="386"/>
      <c r="O553" s="386"/>
      <c r="P553" s="386"/>
      <c r="Q553" s="386"/>
      <c r="R553" s="386"/>
      <c r="S553" s="386"/>
    </row>
    <row r="554" spans="1:19" s="356" customFormat="1" ht="20.100000000000001" customHeight="1">
      <c r="A554" s="369" t="s">
        <v>9</v>
      </c>
      <c r="B554" s="370">
        <v>25.093904777165381</v>
      </c>
      <c r="C554" s="370">
        <v>49.927530474906568</v>
      </c>
      <c r="D554" s="370">
        <v>24.978564747927781</v>
      </c>
      <c r="E554" s="370">
        <v>35.25903916568646</v>
      </c>
      <c r="F554" s="370">
        <v>35.74009276029394</v>
      </c>
      <c r="G554" s="370">
        <v>29.000868074019937</v>
      </c>
      <c r="H554" s="371">
        <v>3017</v>
      </c>
      <c r="I554" s="372" t="s">
        <v>10</v>
      </c>
      <c r="J554" s="385"/>
      <c r="K554" s="385"/>
      <c r="L554" s="386"/>
      <c r="M554" s="386"/>
      <c r="N554" s="386"/>
      <c r="O554" s="386"/>
      <c r="P554" s="386"/>
      <c r="Q554" s="386"/>
      <c r="R554" s="386"/>
      <c r="S554" s="386"/>
    </row>
    <row r="555" spans="1:19" s="356" customFormat="1" ht="20.100000000000001" customHeight="1">
      <c r="A555" s="373" t="s">
        <v>6</v>
      </c>
      <c r="B555" s="450">
        <v>17.818847479035082</v>
      </c>
      <c r="C555" s="450">
        <v>35.856657465860721</v>
      </c>
      <c r="D555" s="450">
        <v>46.32449505510283</v>
      </c>
      <c r="E555" s="450">
        <v>33.507572576059829</v>
      </c>
      <c r="F555" s="450">
        <v>23.310442221561566</v>
      </c>
      <c r="G555" s="450">
        <v>43.1819852023782</v>
      </c>
      <c r="H555" s="451">
        <v>23318</v>
      </c>
      <c r="I555" s="376" t="s">
        <v>5</v>
      </c>
      <c r="J555" s="385"/>
      <c r="K555" s="385"/>
      <c r="L555" s="386"/>
      <c r="M555" s="386"/>
      <c r="N555" s="386"/>
      <c r="O555" s="386"/>
      <c r="P555" s="386"/>
      <c r="Q555" s="386"/>
      <c r="R555" s="386"/>
      <c r="S555" s="386"/>
    </row>
    <row r="556" spans="1:19" s="356" customFormat="1" ht="20.100000000000001" customHeight="1" thickBot="1">
      <c r="A556" s="377" t="s">
        <v>8</v>
      </c>
      <c r="B556" s="378">
        <v>28.644863570532202</v>
      </c>
      <c r="C556" s="378">
        <v>42.19098293998298</v>
      </c>
      <c r="D556" s="378">
        <v>29.164153489493465</v>
      </c>
      <c r="E556" s="378">
        <v>59.603043323792214</v>
      </c>
      <c r="F556" s="378">
        <v>20.501227706590047</v>
      </c>
      <c r="G556" s="378">
        <v>19.899999999999999</v>
      </c>
      <c r="H556" s="379">
        <v>950056</v>
      </c>
      <c r="I556" s="380" t="s">
        <v>186</v>
      </c>
      <c r="J556" s="385"/>
      <c r="K556" s="385"/>
      <c r="L556" s="386"/>
      <c r="M556" s="386"/>
      <c r="N556" s="386"/>
      <c r="O556" s="386"/>
      <c r="P556" s="386"/>
      <c r="Q556" s="386"/>
      <c r="R556" s="386"/>
      <c r="S556" s="386"/>
    </row>
    <row r="557" spans="1:19" s="356" customFormat="1" ht="24.95" customHeight="1">
      <c r="J557" s="385"/>
      <c r="K557" s="385"/>
      <c r="L557" s="386"/>
      <c r="M557" s="386"/>
      <c r="N557" s="386"/>
      <c r="O557" s="386"/>
      <c r="P557" s="386"/>
      <c r="Q557" s="386"/>
      <c r="R557" s="386"/>
      <c r="S557" s="386"/>
    </row>
    <row r="558" spans="1:19" s="356" customFormat="1" ht="24.95" customHeight="1">
      <c r="J558" s="385"/>
      <c r="K558" s="385"/>
      <c r="L558" s="386"/>
      <c r="M558" s="386"/>
      <c r="N558" s="386"/>
      <c r="O558" s="386"/>
      <c r="P558" s="386"/>
      <c r="Q558" s="386"/>
      <c r="R558" s="386"/>
      <c r="S558" s="386"/>
    </row>
    <row r="559" spans="1:19" s="356" customFormat="1" ht="24.95" customHeight="1">
      <c r="J559" s="385"/>
      <c r="K559" s="385"/>
      <c r="L559" s="386"/>
      <c r="M559" s="386"/>
      <c r="N559" s="386"/>
      <c r="O559" s="386"/>
      <c r="P559" s="386"/>
      <c r="Q559" s="386"/>
      <c r="R559" s="386"/>
      <c r="S559" s="386"/>
    </row>
    <row r="560" spans="1:19" s="356" customFormat="1" ht="24.95" customHeight="1">
      <c r="J560" s="385"/>
      <c r="K560" s="385"/>
      <c r="L560" s="386"/>
      <c r="M560" s="386"/>
      <c r="N560" s="386"/>
      <c r="O560" s="386"/>
      <c r="P560" s="386"/>
      <c r="Q560" s="386"/>
      <c r="R560" s="386"/>
      <c r="S560" s="386"/>
    </row>
    <row r="561" spans="1:19" s="382" customFormat="1" ht="24.95" customHeight="1">
      <c r="A561" s="356"/>
      <c r="B561" s="356"/>
      <c r="C561" s="356"/>
      <c r="D561" s="356"/>
      <c r="E561" s="356"/>
      <c r="F561" s="356"/>
      <c r="G561" s="356"/>
      <c r="H561" s="356"/>
      <c r="I561" s="356"/>
      <c r="J561" s="466"/>
      <c r="K561" s="466"/>
      <c r="L561" s="484"/>
      <c r="M561" s="484"/>
      <c r="N561" s="484"/>
      <c r="O561" s="484"/>
      <c r="P561" s="484"/>
      <c r="Q561" s="484"/>
      <c r="R561" s="484"/>
      <c r="S561" s="484"/>
    </row>
    <row r="562" spans="1:19" s="356" customFormat="1" ht="15">
      <c r="A562" s="382"/>
      <c r="B562" s="382"/>
      <c r="C562" s="382"/>
      <c r="D562" s="382"/>
      <c r="E562" s="382"/>
      <c r="F562" s="382"/>
      <c r="G562" s="382"/>
      <c r="H562" s="382"/>
      <c r="I562" s="382"/>
      <c r="J562" s="385"/>
      <c r="K562" s="385"/>
      <c r="L562" s="386"/>
      <c r="M562" s="386"/>
      <c r="N562" s="386"/>
      <c r="O562" s="386"/>
      <c r="P562" s="386"/>
      <c r="Q562" s="386"/>
      <c r="R562" s="386"/>
      <c r="S562" s="386"/>
    </row>
    <row r="563" spans="1:19" s="356" customFormat="1" ht="15">
      <c r="J563" s="385"/>
      <c r="K563" s="385"/>
      <c r="L563" s="386"/>
      <c r="M563" s="386"/>
      <c r="N563" s="386"/>
      <c r="O563" s="386"/>
      <c r="P563" s="386"/>
      <c r="Q563" s="386"/>
      <c r="R563" s="386"/>
      <c r="S563" s="386"/>
    </row>
    <row r="564" spans="1:19" s="356" customFormat="1">
      <c r="A564" s="397"/>
      <c r="J564" s="385"/>
      <c r="K564" s="385"/>
      <c r="L564" s="386"/>
      <c r="M564" s="386"/>
      <c r="N564" s="386"/>
      <c r="O564" s="386"/>
      <c r="P564" s="386"/>
      <c r="Q564" s="386"/>
      <c r="R564" s="386"/>
      <c r="S564" s="386"/>
    </row>
    <row r="565" spans="1:19" s="356" customFormat="1">
      <c r="A565" s="397"/>
      <c r="J565" s="385"/>
      <c r="K565" s="385"/>
      <c r="L565" s="386"/>
      <c r="M565" s="386"/>
      <c r="N565" s="386"/>
      <c r="O565" s="386"/>
      <c r="P565" s="386"/>
      <c r="Q565" s="386"/>
      <c r="R565" s="386"/>
      <c r="S565" s="386"/>
    </row>
    <row r="566" spans="1:19" s="356" customFormat="1">
      <c r="A566" s="397"/>
      <c r="J566" s="385"/>
      <c r="K566" s="385"/>
      <c r="L566" s="386"/>
      <c r="M566" s="386"/>
      <c r="N566" s="386"/>
      <c r="O566" s="386"/>
      <c r="P566" s="386"/>
      <c r="Q566" s="386"/>
      <c r="R566" s="386"/>
      <c r="S566" s="386"/>
    </row>
    <row r="567" spans="1:19" s="356" customFormat="1">
      <c r="A567" s="397"/>
      <c r="J567" s="385"/>
      <c r="K567" s="385"/>
      <c r="L567" s="386"/>
      <c r="M567" s="386"/>
      <c r="N567" s="386"/>
      <c r="O567" s="386"/>
      <c r="P567" s="386"/>
      <c r="Q567" s="386"/>
      <c r="R567" s="386"/>
      <c r="S567" s="386"/>
    </row>
    <row r="568" spans="1:19" s="356" customFormat="1">
      <c r="A568" s="397"/>
      <c r="I568" s="399"/>
      <c r="J568" s="385"/>
      <c r="K568" s="385"/>
      <c r="L568" s="386"/>
      <c r="M568" s="386"/>
      <c r="N568" s="386"/>
      <c r="O568" s="386"/>
      <c r="P568" s="386"/>
      <c r="Q568" s="386"/>
      <c r="R568" s="386"/>
      <c r="S568" s="386"/>
    </row>
    <row r="569" spans="1:19" s="356" customFormat="1">
      <c r="A569" s="397"/>
      <c r="B569" s="400"/>
      <c r="C569" s="400"/>
      <c r="D569" s="400"/>
      <c r="E569" s="400"/>
      <c r="F569" s="400"/>
      <c r="G569" s="400"/>
      <c r="H569" s="399"/>
      <c r="I569" s="399"/>
      <c r="J569" s="385"/>
      <c r="K569" s="385"/>
      <c r="L569" s="386"/>
      <c r="M569" s="386"/>
      <c r="N569" s="386"/>
      <c r="O569" s="386"/>
      <c r="P569" s="386"/>
      <c r="Q569" s="386"/>
      <c r="R569" s="386"/>
      <c r="S569" s="386"/>
    </row>
    <row r="570" spans="1:19" s="356" customFormat="1">
      <c r="A570" s="397"/>
      <c r="B570" s="400"/>
      <c r="C570" s="400"/>
      <c r="D570" s="400"/>
      <c r="E570" s="400"/>
      <c r="F570" s="400"/>
      <c r="G570" s="400"/>
      <c r="H570" s="399"/>
      <c r="I570" s="399"/>
      <c r="J570" s="385"/>
      <c r="K570" s="385"/>
      <c r="L570" s="386"/>
      <c r="M570" s="386"/>
      <c r="N570" s="386"/>
      <c r="O570" s="386"/>
      <c r="P570" s="386"/>
      <c r="Q570" s="386"/>
      <c r="R570" s="386"/>
      <c r="S570" s="386"/>
    </row>
    <row r="571" spans="1:19" s="356" customFormat="1">
      <c r="A571" s="397"/>
      <c r="B571" s="400"/>
      <c r="C571" s="400"/>
      <c r="D571" s="400"/>
      <c r="E571" s="400"/>
      <c r="F571" s="400"/>
      <c r="G571" s="400"/>
      <c r="H571" s="399"/>
      <c r="I571" s="399"/>
      <c r="J571" s="385"/>
      <c r="K571" s="385"/>
      <c r="L571" s="386"/>
      <c r="M571" s="386"/>
      <c r="N571" s="386"/>
      <c r="O571" s="386"/>
      <c r="P571" s="386"/>
      <c r="Q571" s="386"/>
      <c r="R571" s="386"/>
      <c r="S571" s="386"/>
    </row>
    <row r="572" spans="1:19" s="356" customFormat="1">
      <c r="A572" s="397"/>
      <c r="B572" s="400"/>
      <c r="C572" s="400"/>
      <c r="D572" s="400"/>
      <c r="E572" s="400"/>
      <c r="F572" s="400"/>
      <c r="G572" s="400"/>
      <c r="H572" s="399"/>
      <c r="I572" s="399"/>
      <c r="J572" s="385"/>
      <c r="K572" s="385"/>
      <c r="L572" s="386"/>
      <c r="M572" s="386"/>
      <c r="N572" s="386"/>
      <c r="O572" s="386"/>
      <c r="P572" s="386"/>
      <c r="Q572" s="386"/>
      <c r="R572" s="386"/>
      <c r="S572" s="386"/>
    </row>
    <row r="573" spans="1:19" s="356" customFormat="1">
      <c r="A573" s="397"/>
      <c r="B573" s="400"/>
      <c r="C573" s="400"/>
      <c r="D573" s="400"/>
      <c r="E573" s="400"/>
      <c r="F573" s="400"/>
      <c r="G573" s="400"/>
      <c r="H573" s="399"/>
      <c r="I573" s="399"/>
      <c r="J573" s="385"/>
      <c r="K573" s="385"/>
      <c r="L573" s="386"/>
      <c r="M573" s="386"/>
      <c r="N573" s="386"/>
      <c r="O573" s="386"/>
      <c r="P573" s="386"/>
      <c r="Q573" s="386"/>
      <c r="R573" s="386"/>
      <c r="S573" s="386"/>
    </row>
    <row r="574" spans="1:19" s="356" customFormat="1">
      <c r="A574" s="397"/>
      <c r="B574" s="400"/>
      <c r="C574" s="400"/>
      <c r="D574" s="400"/>
      <c r="E574" s="400"/>
      <c r="F574" s="400"/>
      <c r="G574" s="400"/>
      <c r="H574" s="399"/>
      <c r="I574" s="399"/>
      <c r="J574" s="385"/>
      <c r="K574" s="385"/>
      <c r="L574" s="386"/>
      <c r="M574" s="386"/>
      <c r="N574" s="386"/>
      <c r="O574" s="386"/>
      <c r="P574" s="386"/>
      <c r="Q574" s="386"/>
      <c r="R574" s="386"/>
      <c r="S574" s="386"/>
    </row>
    <row r="575" spans="1:19" s="356" customFormat="1">
      <c r="A575" s="397"/>
      <c r="B575" s="400"/>
      <c r="C575" s="400"/>
      <c r="D575" s="400"/>
      <c r="E575" s="400"/>
      <c r="F575" s="400"/>
      <c r="G575" s="400"/>
      <c r="H575" s="399"/>
      <c r="I575" s="399"/>
      <c r="J575" s="385"/>
      <c r="K575" s="385"/>
      <c r="L575" s="386"/>
      <c r="M575" s="386"/>
      <c r="N575" s="386"/>
      <c r="O575" s="386"/>
      <c r="P575" s="386"/>
      <c r="Q575" s="386"/>
      <c r="R575" s="386"/>
      <c r="S575" s="386"/>
    </row>
    <row r="576" spans="1:19" s="356" customFormat="1">
      <c r="A576" s="397"/>
      <c r="B576" s="400"/>
      <c r="C576" s="400"/>
      <c r="D576" s="400"/>
      <c r="E576" s="400"/>
      <c r="F576" s="400"/>
      <c r="G576" s="400"/>
      <c r="H576" s="399"/>
      <c r="I576" s="399"/>
      <c r="J576" s="385"/>
      <c r="K576" s="385"/>
      <c r="L576" s="386"/>
      <c r="M576" s="386"/>
      <c r="N576" s="386"/>
      <c r="O576" s="386"/>
      <c r="P576" s="386"/>
      <c r="Q576" s="386"/>
      <c r="R576" s="386"/>
      <c r="S576" s="386"/>
    </row>
    <row r="577" spans="1:19" s="356" customFormat="1">
      <c r="A577" s="397"/>
      <c r="B577" s="400"/>
      <c r="C577" s="400"/>
      <c r="D577" s="400"/>
      <c r="E577" s="400"/>
      <c r="F577" s="400"/>
      <c r="G577" s="400"/>
      <c r="H577" s="399"/>
      <c r="I577" s="399"/>
      <c r="J577" s="385"/>
      <c r="K577" s="385"/>
      <c r="L577" s="386"/>
      <c r="M577" s="386"/>
      <c r="N577" s="386"/>
      <c r="O577" s="386"/>
      <c r="P577" s="386"/>
      <c r="Q577" s="386"/>
      <c r="R577" s="386"/>
      <c r="S577" s="386"/>
    </row>
    <row r="578" spans="1:19" s="356" customFormat="1">
      <c r="A578" s="397"/>
      <c r="B578" s="400"/>
      <c r="C578" s="400"/>
      <c r="D578" s="400"/>
      <c r="E578" s="400"/>
      <c r="F578" s="400"/>
      <c r="G578" s="400"/>
      <c r="H578" s="399"/>
      <c r="I578" s="399"/>
      <c r="J578" s="385"/>
      <c r="K578" s="385"/>
      <c r="L578" s="386"/>
      <c r="M578" s="386"/>
      <c r="N578" s="386"/>
      <c r="O578" s="386"/>
      <c r="P578" s="386"/>
      <c r="Q578" s="386"/>
      <c r="R578" s="386"/>
      <c r="S578" s="386"/>
    </row>
    <row r="579" spans="1:19" s="356" customFormat="1">
      <c r="A579" s="397"/>
      <c r="B579" s="400"/>
      <c r="C579" s="400"/>
      <c r="D579" s="400"/>
      <c r="E579" s="400"/>
      <c r="F579" s="400"/>
      <c r="G579" s="400"/>
      <c r="H579" s="399"/>
      <c r="I579" s="399"/>
      <c r="J579" s="385"/>
      <c r="K579" s="385"/>
      <c r="L579" s="386"/>
      <c r="M579" s="386"/>
      <c r="N579" s="386"/>
      <c r="O579" s="386"/>
      <c r="P579" s="386"/>
      <c r="Q579" s="386"/>
      <c r="R579" s="386"/>
      <c r="S579" s="386"/>
    </row>
    <row r="580" spans="1:19" s="356" customFormat="1">
      <c r="A580" s="397"/>
      <c r="B580" s="400"/>
      <c r="C580" s="400"/>
      <c r="D580" s="400"/>
      <c r="E580" s="400"/>
      <c r="F580" s="400"/>
      <c r="G580" s="400"/>
      <c r="H580" s="399"/>
      <c r="I580" s="399"/>
      <c r="J580" s="385"/>
      <c r="K580" s="385"/>
      <c r="L580" s="386"/>
      <c r="M580" s="386"/>
      <c r="N580" s="386"/>
      <c r="O580" s="386"/>
      <c r="P580" s="386"/>
      <c r="Q580" s="386"/>
      <c r="R580" s="386"/>
      <c r="S580" s="386"/>
    </row>
    <row r="581" spans="1:19" s="356" customFormat="1" ht="72" customHeight="1">
      <c r="A581" s="531" t="s">
        <v>307</v>
      </c>
      <c r="B581" s="531"/>
      <c r="C581" s="531"/>
      <c r="D581" s="531"/>
      <c r="E581" s="531"/>
      <c r="F581" s="531"/>
      <c r="G581" s="531"/>
      <c r="H581" s="531"/>
      <c r="I581" s="531"/>
      <c r="J581" s="385"/>
      <c r="K581" s="385"/>
      <c r="L581" s="386"/>
      <c r="M581" s="386"/>
      <c r="N581" s="386"/>
      <c r="O581" s="386"/>
      <c r="P581" s="386"/>
      <c r="Q581" s="386"/>
      <c r="R581" s="386"/>
      <c r="S581" s="386"/>
    </row>
    <row r="582" spans="1:19" s="356" customFormat="1" ht="25.5">
      <c r="A582" s="534" t="s">
        <v>308</v>
      </c>
      <c r="B582" s="535"/>
      <c r="C582" s="535"/>
      <c r="D582" s="535"/>
      <c r="E582" s="535"/>
      <c r="F582" s="535"/>
      <c r="G582" s="535"/>
      <c r="H582" s="535"/>
      <c r="I582" s="535"/>
      <c r="J582" s="385"/>
      <c r="K582" s="385"/>
      <c r="L582" s="386"/>
      <c r="M582" s="386"/>
      <c r="N582" s="386"/>
      <c r="O582" s="386"/>
      <c r="P582" s="386"/>
      <c r="Q582" s="386"/>
      <c r="R582" s="386"/>
      <c r="S582" s="386"/>
    </row>
    <row r="583" spans="1:19" s="356" customFormat="1" ht="57" customHeight="1">
      <c r="A583" s="536" t="s">
        <v>176</v>
      </c>
      <c r="B583" s="585" t="s">
        <v>309</v>
      </c>
      <c r="C583" s="586"/>
      <c r="D583" s="587"/>
      <c r="E583" s="585" t="s">
        <v>310</v>
      </c>
      <c r="F583" s="586"/>
      <c r="G583" s="587"/>
      <c r="H583" s="588" t="s">
        <v>242</v>
      </c>
      <c r="I583" s="590" t="s">
        <v>0</v>
      </c>
      <c r="J583" s="385"/>
      <c r="K583" s="385"/>
      <c r="L583" s="386"/>
      <c r="M583" s="386"/>
      <c r="N583" s="386"/>
      <c r="O583" s="386"/>
      <c r="P583" s="386"/>
      <c r="Q583" s="386"/>
      <c r="R583" s="386"/>
      <c r="S583" s="386"/>
    </row>
    <row r="584" spans="1:19" s="356" customFormat="1" ht="69">
      <c r="A584" s="537"/>
      <c r="B584" s="169" t="s">
        <v>311</v>
      </c>
      <c r="C584" s="169" t="s">
        <v>312</v>
      </c>
      <c r="D584" s="169" t="s">
        <v>313</v>
      </c>
      <c r="E584" s="169" t="s">
        <v>311</v>
      </c>
      <c r="F584" s="169" t="s">
        <v>312</v>
      </c>
      <c r="G584" s="169" t="s">
        <v>314</v>
      </c>
      <c r="H584" s="589"/>
      <c r="I584" s="591"/>
      <c r="J584" s="385"/>
      <c r="K584" s="385"/>
      <c r="L584" s="386"/>
      <c r="M584" s="386"/>
      <c r="N584" s="386"/>
      <c r="O584" s="386"/>
      <c r="P584" s="386"/>
      <c r="Q584" s="386"/>
      <c r="R584" s="386"/>
      <c r="S584" s="386"/>
    </row>
    <row r="585" spans="1:19" s="356" customFormat="1" ht="20.100000000000001" customHeight="1">
      <c r="A585" s="365" t="s">
        <v>100</v>
      </c>
      <c r="B585" s="366">
        <v>3.1605227744309432</v>
      </c>
      <c r="C585" s="366">
        <v>51.973273165480435</v>
      </c>
      <c r="D585" s="366">
        <v>44.866204060088357</v>
      </c>
      <c r="E585" s="366">
        <v>1.2166612718653993</v>
      </c>
      <c r="F585" s="366">
        <v>43.876267713100752</v>
      </c>
      <c r="G585" s="366">
        <v>54.907071015034617</v>
      </c>
      <c r="H585" s="367">
        <v>17682</v>
      </c>
      <c r="I585" s="368" t="s">
        <v>22</v>
      </c>
      <c r="J585" s="385"/>
      <c r="K585" s="385"/>
      <c r="L585" s="386"/>
      <c r="M585" s="386"/>
      <c r="N585" s="386"/>
      <c r="O585" s="386"/>
      <c r="P585" s="386"/>
      <c r="Q585" s="386"/>
      <c r="R585" s="386"/>
      <c r="S585" s="386"/>
    </row>
    <row r="586" spans="1:19" s="356" customFormat="1" ht="20.100000000000001" customHeight="1">
      <c r="A586" s="369" t="s">
        <v>20</v>
      </c>
      <c r="B586" s="370">
        <v>0.88017501751463179</v>
      </c>
      <c r="C586" s="370">
        <v>52.855562756428739</v>
      </c>
      <c r="D586" s="370">
        <v>46.264262226055962</v>
      </c>
      <c r="E586" s="370">
        <v>0.54609989768648837</v>
      </c>
      <c r="F586" s="370">
        <v>42.487238503592017</v>
      </c>
      <c r="G586" s="370">
        <v>56.966661598717813</v>
      </c>
      <c r="H586" s="371">
        <v>23065</v>
      </c>
      <c r="I586" s="372" t="s">
        <v>21</v>
      </c>
      <c r="J586" s="385"/>
      <c r="K586" s="385"/>
      <c r="L586" s="386"/>
      <c r="M586" s="386"/>
      <c r="N586" s="386"/>
      <c r="O586" s="386"/>
      <c r="P586" s="386"/>
      <c r="Q586" s="386"/>
      <c r="R586" s="386"/>
      <c r="S586" s="386"/>
    </row>
    <row r="587" spans="1:19" s="356" customFormat="1" ht="20.100000000000001" customHeight="1">
      <c r="A587" s="365" t="s">
        <v>19</v>
      </c>
      <c r="B587" s="366">
        <v>31.338999008531438</v>
      </c>
      <c r="C587" s="366">
        <v>40.828556425364383</v>
      </c>
      <c r="D587" s="366">
        <v>27.832444566099618</v>
      </c>
      <c r="E587" s="366">
        <v>20.215071075954953</v>
      </c>
      <c r="F587" s="366">
        <v>45.757961663021696</v>
      </c>
      <c r="G587" s="366">
        <v>34.026967261019308</v>
      </c>
      <c r="H587" s="367">
        <v>19415</v>
      </c>
      <c r="I587" s="368" t="s">
        <v>72</v>
      </c>
      <c r="J587" s="385"/>
      <c r="K587" s="385"/>
      <c r="L587" s="386"/>
      <c r="M587" s="386"/>
      <c r="N587" s="386"/>
      <c r="O587" s="386"/>
      <c r="P587" s="386"/>
      <c r="Q587" s="386"/>
      <c r="R587" s="386"/>
      <c r="S587" s="386"/>
    </row>
    <row r="588" spans="1:19" s="356" customFormat="1" ht="20.100000000000001" customHeight="1">
      <c r="A588" s="369" t="s">
        <v>17</v>
      </c>
      <c r="B588" s="370">
        <v>47.537150819024617</v>
      </c>
      <c r="C588" s="370">
        <v>33.195230277666418</v>
      </c>
      <c r="D588" s="370">
        <v>19.26761890330781</v>
      </c>
      <c r="E588" s="370">
        <v>42.051884868125349</v>
      </c>
      <c r="F588" s="370">
        <v>30.260934999895557</v>
      </c>
      <c r="G588" s="370">
        <v>27.687180131978355</v>
      </c>
      <c r="H588" s="371">
        <v>11323</v>
      </c>
      <c r="I588" s="372" t="s">
        <v>18</v>
      </c>
      <c r="J588" s="385"/>
      <c r="K588" s="385"/>
      <c r="L588" s="386"/>
      <c r="M588" s="386"/>
      <c r="N588" s="386"/>
      <c r="O588" s="386"/>
      <c r="P588" s="386"/>
      <c r="Q588" s="386"/>
      <c r="R588" s="386"/>
      <c r="S588" s="386"/>
    </row>
    <row r="589" spans="1:19" s="356" customFormat="1" ht="20.100000000000001" customHeight="1">
      <c r="A589" s="365" t="s">
        <v>15</v>
      </c>
      <c r="B589" s="366">
        <v>64.173114026165933</v>
      </c>
      <c r="C589" s="366">
        <v>25.962220523026939</v>
      </c>
      <c r="D589" s="366">
        <v>9.8646654508064326</v>
      </c>
      <c r="E589" s="366">
        <v>59.399977770954202</v>
      </c>
      <c r="F589" s="366">
        <v>26.4414122513218</v>
      </c>
      <c r="G589" s="366">
        <v>14.158609977723192</v>
      </c>
      <c r="H589" s="367">
        <v>4449</v>
      </c>
      <c r="I589" s="368" t="s">
        <v>16</v>
      </c>
      <c r="J589" s="385"/>
      <c r="K589" s="385"/>
      <c r="L589" s="386"/>
      <c r="M589" s="386"/>
      <c r="N589" s="386"/>
      <c r="O589" s="386"/>
      <c r="P589" s="386"/>
      <c r="Q589" s="386"/>
      <c r="R589" s="386"/>
      <c r="S589" s="386"/>
    </row>
    <row r="590" spans="1:19" s="356" customFormat="1" ht="20.100000000000001" customHeight="1">
      <c r="A590" s="369" t="s">
        <v>13</v>
      </c>
      <c r="B590" s="370">
        <v>39.001184893708782</v>
      </c>
      <c r="C590" s="370">
        <v>55.456559117476047</v>
      </c>
      <c r="D590" s="370">
        <v>5.5422559888105001</v>
      </c>
      <c r="E590" s="370">
        <v>45.326224671972028</v>
      </c>
      <c r="F590" s="370">
        <v>42.343323365741156</v>
      </c>
      <c r="G590" s="370">
        <v>12.330451962281751</v>
      </c>
      <c r="H590" s="371">
        <v>11593</v>
      </c>
      <c r="I590" s="372" t="s">
        <v>14</v>
      </c>
      <c r="J590" s="385"/>
      <c r="K590" s="385"/>
      <c r="L590" s="386"/>
      <c r="M590" s="386"/>
      <c r="N590" s="386"/>
      <c r="O590" s="386"/>
      <c r="P590" s="386"/>
      <c r="Q590" s="386"/>
      <c r="R590" s="386"/>
      <c r="S590" s="386"/>
    </row>
    <row r="591" spans="1:19" s="356" customFormat="1" ht="20.100000000000001" customHeight="1">
      <c r="A591" s="365" t="s">
        <v>11</v>
      </c>
      <c r="B591" s="366">
        <v>23.925066999559103</v>
      </c>
      <c r="C591" s="366">
        <v>26.704593415590143</v>
      </c>
      <c r="D591" s="366">
        <v>49.370339584849006</v>
      </c>
      <c r="E591" s="366">
        <v>16.172172928070012</v>
      </c>
      <c r="F591" s="366">
        <v>24.68656751678575</v>
      </c>
      <c r="G591" s="366">
        <v>59.141259555142213</v>
      </c>
      <c r="H591" s="367">
        <v>10926</v>
      </c>
      <c r="I591" s="368" t="s">
        <v>12</v>
      </c>
      <c r="J591" s="385"/>
      <c r="K591" s="385"/>
      <c r="L591" s="386"/>
      <c r="M591" s="386"/>
      <c r="N591" s="386"/>
      <c r="O591" s="386"/>
      <c r="P591" s="386"/>
      <c r="Q591" s="386"/>
      <c r="R591" s="386"/>
      <c r="S591" s="386"/>
    </row>
    <row r="592" spans="1:19" s="356" customFormat="1" ht="20.100000000000001" customHeight="1">
      <c r="A592" s="369" t="s">
        <v>9</v>
      </c>
      <c r="B592" s="370">
        <v>55.293729279397354</v>
      </c>
      <c r="C592" s="370">
        <v>20.526487892511945</v>
      </c>
      <c r="D592" s="370">
        <v>24.179782828090222</v>
      </c>
      <c r="E592" s="370">
        <v>55.233636215959102</v>
      </c>
      <c r="F592" s="370">
        <v>20.350442581756976</v>
      </c>
      <c r="G592" s="370">
        <v>24.415921202283435</v>
      </c>
      <c r="H592" s="371">
        <v>4801</v>
      </c>
      <c r="I592" s="372" t="s">
        <v>10</v>
      </c>
      <c r="J592" s="385"/>
      <c r="K592" s="385"/>
      <c r="L592" s="386"/>
      <c r="M592" s="386"/>
      <c r="N592" s="386"/>
      <c r="O592" s="386"/>
      <c r="P592" s="386"/>
      <c r="Q592" s="386"/>
      <c r="R592" s="386"/>
      <c r="S592" s="386"/>
    </row>
    <row r="593" spans="1:19" s="356" customFormat="1" ht="20.100000000000001" customHeight="1">
      <c r="A593" s="373" t="s">
        <v>6</v>
      </c>
      <c r="B593" s="450">
        <v>24.090232068818271</v>
      </c>
      <c r="C593" s="450">
        <v>43.149871690278836</v>
      </c>
      <c r="D593" s="450">
        <v>32.759896240902734</v>
      </c>
      <c r="E593" s="450">
        <v>20.670861842261157</v>
      </c>
      <c r="F593" s="450">
        <v>38.378906549755399</v>
      </c>
      <c r="G593" s="450">
        <v>40.95023160798489</v>
      </c>
      <c r="H593" s="451">
        <v>103254</v>
      </c>
      <c r="I593" s="376" t="s">
        <v>5</v>
      </c>
      <c r="J593" s="385"/>
      <c r="K593" s="385"/>
      <c r="L593" s="386"/>
      <c r="M593" s="386"/>
      <c r="N593" s="386"/>
      <c r="O593" s="386"/>
      <c r="P593" s="386"/>
      <c r="Q593" s="386"/>
      <c r="R593" s="386"/>
      <c r="S593" s="386"/>
    </row>
    <row r="594" spans="1:19" s="356" customFormat="1" ht="20.100000000000001" customHeight="1" thickBot="1">
      <c r="A594" s="377" t="s">
        <v>8</v>
      </c>
      <c r="B594" s="378">
        <v>35.095601839425797</v>
      </c>
      <c r="C594" s="378">
        <v>39.703649465924173</v>
      </c>
      <c r="D594" s="378">
        <v>25.200748694599262</v>
      </c>
      <c r="E594" s="378">
        <v>28.305983742028406</v>
      </c>
      <c r="F594" s="378">
        <v>38.168795693388745</v>
      </c>
      <c r="G594" s="378">
        <v>33.525220564532162</v>
      </c>
      <c r="H594" s="379">
        <v>3289901</v>
      </c>
      <c r="I594" s="380" t="s">
        <v>186</v>
      </c>
      <c r="J594" s="385"/>
      <c r="K594" s="385"/>
      <c r="L594" s="386"/>
      <c r="M594" s="386"/>
      <c r="N594" s="386"/>
      <c r="O594" s="386"/>
      <c r="P594" s="386"/>
      <c r="Q594" s="386"/>
      <c r="R594" s="386"/>
      <c r="S594" s="386"/>
    </row>
    <row r="595" spans="1:19" s="395" customFormat="1" ht="20.100000000000001" customHeight="1">
      <c r="A595" s="388"/>
      <c r="B595" s="389"/>
      <c r="C595" s="389"/>
      <c r="D595" s="389"/>
      <c r="E595" s="389"/>
      <c r="F595" s="389"/>
      <c r="G595" s="389"/>
      <c r="H595" s="392"/>
      <c r="I595" s="392"/>
      <c r="J595" s="393"/>
      <c r="K595" s="393"/>
      <c r="L595" s="394"/>
      <c r="M595" s="394"/>
      <c r="N595" s="394"/>
      <c r="O595" s="394"/>
      <c r="P595" s="394"/>
      <c r="Q595" s="394"/>
      <c r="R595" s="394"/>
      <c r="S595" s="394"/>
    </row>
    <row r="596" spans="1:19" s="356" customFormat="1" ht="66.75" customHeight="1">
      <c r="A596" s="531" t="s">
        <v>307</v>
      </c>
      <c r="B596" s="531"/>
      <c r="C596" s="531"/>
      <c r="D596" s="531"/>
      <c r="E596" s="531"/>
      <c r="F596" s="531"/>
      <c r="G596" s="531"/>
      <c r="H596" s="531"/>
      <c r="I596" s="531"/>
      <c r="J596" s="385"/>
      <c r="K596" s="385"/>
      <c r="L596" s="386"/>
      <c r="M596" s="386"/>
      <c r="N596" s="386"/>
      <c r="O596" s="386"/>
      <c r="P596" s="386"/>
      <c r="Q596" s="386"/>
      <c r="R596" s="386"/>
      <c r="S596" s="386"/>
    </row>
    <row r="597" spans="1:19" s="356" customFormat="1" ht="25.5">
      <c r="A597" s="528" t="s">
        <v>315</v>
      </c>
      <c r="B597" s="529"/>
      <c r="C597" s="529"/>
      <c r="D597" s="529"/>
      <c r="E597" s="529"/>
      <c r="F597" s="529"/>
      <c r="G597" s="529"/>
      <c r="H597" s="529"/>
      <c r="I597" s="530"/>
      <c r="J597" s="385"/>
      <c r="K597" s="385"/>
      <c r="L597" s="386"/>
      <c r="M597" s="386"/>
      <c r="N597" s="386"/>
      <c r="O597" s="386"/>
      <c r="P597" s="386"/>
      <c r="Q597" s="386"/>
      <c r="R597" s="386"/>
      <c r="S597" s="386"/>
    </row>
    <row r="598" spans="1:19" s="360" customFormat="1" ht="69" customHeight="1">
      <c r="A598" s="536" t="s">
        <v>176</v>
      </c>
      <c r="B598" s="585" t="s">
        <v>309</v>
      </c>
      <c r="C598" s="586"/>
      <c r="D598" s="587"/>
      <c r="E598" s="585" t="s">
        <v>310</v>
      </c>
      <c r="F598" s="586"/>
      <c r="G598" s="587"/>
      <c r="H598" s="588" t="s">
        <v>242</v>
      </c>
      <c r="I598" s="590" t="s">
        <v>0</v>
      </c>
      <c r="J598" s="361"/>
      <c r="K598" s="361"/>
    </row>
    <row r="599" spans="1:19" s="356" customFormat="1" ht="57" customHeight="1">
      <c r="A599" s="537"/>
      <c r="B599" s="169" t="s">
        <v>311</v>
      </c>
      <c r="C599" s="169" t="s">
        <v>312</v>
      </c>
      <c r="D599" s="169" t="s">
        <v>313</v>
      </c>
      <c r="E599" s="169" t="s">
        <v>311</v>
      </c>
      <c r="F599" s="169" t="s">
        <v>312</v>
      </c>
      <c r="G599" s="169" t="s">
        <v>314</v>
      </c>
      <c r="H599" s="589"/>
      <c r="I599" s="591"/>
      <c r="J599" s="359"/>
      <c r="K599" s="359"/>
    </row>
    <row r="600" spans="1:19" s="356" customFormat="1" ht="20.100000000000001" customHeight="1">
      <c r="A600" s="365" t="s">
        <v>100</v>
      </c>
      <c r="B600" s="366">
        <v>3.1605227744309432</v>
      </c>
      <c r="C600" s="366">
        <v>51.973273165480435</v>
      </c>
      <c r="D600" s="366">
        <v>44.866204060088357</v>
      </c>
      <c r="E600" s="366">
        <v>1.2166612718653993</v>
      </c>
      <c r="F600" s="366">
        <v>43.876267713100752</v>
      </c>
      <c r="G600" s="366">
        <v>54.907071015034617</v>
      </c>
      <c r="H600" s="367">
        <v>17682</v>
      </c>
      <c r="I600" s="368" t="s">
        <v>22</v>
      </c>
      <c r="J600" s="359"/>
      <c r="K600" s="359"/>
    </row>
    <row r="601" spans="1:19" s="356" customFormat="1" ht="20.100000000000001" customHeight="1">
      <c r="A601" s="369" t="s">
        <v>20</v>
      </c>
      <c r="B601" s="370">
        <v>0.56340826791265175</v>
      </c>
      <c r="C601" s="370">
        <v>52.895941954632754</v>
      </c>
      <c r="D601" s="370">
        <v>46.540649777453844</v>
      </c>
      <c r="E601" s="370">
        <v>0.25429373081201417</v>
      </c>
      <c r="F601" s="370">
        <v>42.530945139472003</v>
      </c>
      <c r="G601" s="370">
        <v>57.214761129712741</v>
      </c>
      <c r="H601" s="371">
        <v>22666</v>
      </c>
      <c r="I601" s="372" t="s">
        <v>21</v>
      </c>
      <c r="J601" s="359"/>
      <c r="K601" s="359"/>
    </row>
    <row r="602" spans="1:19" s="356" customFormat="1" ht="20.100000000000001" customHeight="1">
      <c r="A602" s="365" t="s">
        <v>19</v>
      </c>
      <c r="B602" s="366">
        <v>20.344650434188107</v>
      </c>
      <c r="C602" s="366">
        <v>47.073246741348385</v>
      </c>
      <c r="D602" s="366">
        <v>32.58210282446224</v>
      </c>
      <c r="E602" s="366">
        <v>17.484827401445951</v>
      </c>
      <c r="F602" s="366">
        <v>47.432080420719629</v>
      </c>
      <c r="G602" s="366">
        <v>35.083092177833073</v>
      </c>
      <c r="H602" s="367">
        <v>16323</v>
      </c>
      <c r="I602" s="368" t="s">
        <v>72</v>
      </c>
      <c r="J602" s="359"/>
      <c r="K602" s="359"/>
    </row>
    <row r="603" spans="1:19" s="356" customFormat="1" ht="20.100000000000001" customHeight="1">
      <c r="A603" s="369" t="s">
        <v>17</v>
      </c>
      <c r="B603" s="370">
        <v>2.2093364495969863</v>
      </c>
      <c r="C603" s="370">
        <v>59.545834679530486</v>
      </c>
      <c r="D603" s="370">
        <v>38.244828870871942</v>
      </c>
      <c r="E603" s="370">
        <v>5.5512112929571309</v>
      </c>
      <c r="F603" s="370">
        <v>51.449163611611105</v>
      </c>
      <c r="G603" s="370">
        <v>42.999625095431313</v>
      </c>
      <c r="H603" s="371">
        <v>5349</v>
      </c>
      <c r="I603" s="372" t="s">
        <v>18</v>
      </c>
      <c r="J603" s="359"/>
      <c r="K603" s="359"/>
    </row>
    <row r="604" spans="1:19" s="356" customFormat="1" ht="20.100000000000001" customHeight="1">
      <c r="A604" s="365" t="s">
        <v>15</v>
      </c>
      <c r="B604" s="366">
        <v>15.526070878933169</v>
      </c>
      <c r="C604" s="366">
        <v>61.535994475025603</v>
      </c>
      <c r="D604" s="366">
        <v>22.937934646042219</v>
      </c>
      <c r="E604" s="366">
        <v>3.623436968703944</v>
      </c>
      <c r="F604" s="366">
        <v>61.097075681345729</v>
      </c>
      <c r="G604" s="366">
        <v>35.279487349951204</v>
      </c>
      <c r="H604" s="367">
        <v>1760</v>
      </c>
      <c r="I604" s="368" t="s">
        <v>16</v>
      </c>
      <c r="J604" s="359"/>
      <c r="K604" s="359"/>
    </row>
    <row r="605" spans="1:19" s="356" customFormat="1" ht="20.100000000000001" customHeight="1">
      <c r="A605" s="369" t="s">
        <v>13</v>
      </c>
      <c r="B605" s="370">
        <v>13.182658569966929</v>
      </c>
      <c r="C605" s="370">
        <v>78.8133461055005</v>
      </c>
      <c r="D605" s="370">
        <v>8.0039953245327951</v>
      </c>
      <c r="E605" s="370">
        <v>18.350883770437157</v>
      </c>
      <c r="F605" s="370">
        <v>62.095504682575822</v>
      </c>
      <c r="G605" s="370">
        <v>19.553611546987614</v>
      </c>
      <c r="H605" s="371">
        <v>7275</v>
      </c>
      <c r="I605" s="372" t="s">
        <v>14</v>
      </c>
      <c r="J605" s="359"/>
      <c r="K605" s="359"/>
    </row>
    <row r="606" spans="1:19" s="356" customFormat="1" ht="20.100000000000001" customHeight="1">
      <c r="A606" s="365" t="s">
        <v>11</v>
      </c>
      <c r="B606" s="366">
        <v>0.29295361234004375</v>
      </c>
      <c r="C606" s="366">
        <v>32.559664574304044</v>
      </c>
      <c r="D606" s="366">
        <v>67.147381813356162</v>
      </c>
      <c r="E606" s="366">
        <v>0.25192122245827842</v>
      </c>
      <c r="F606" s="366">
        <v>18.871863739367253</v>
      </c>
      <c r="G606" s="366">
        <v>80.876215038173967</v>
      </c>
      <c r="H606" s="367">
        <v>7097</v>
      </c>
      <c r="I606" s="368" t="s">
        <v>12</v>
      </c>
      <c r="J606" s="359"/>
      <c r="K606" s="359"/>
    </row>
    <row r="607" spans="1:19" s="356" customFormat="1" ht="20.100000000000001" customHeight="1">
      <c r="A607" s="369" t="s">
        <v>9</v>
      </c>
      <c r="B607" s="370">
        <v>2.4874581352484255</v>
      </c>
      <c r="C607" s="370">
        <v>33.965369131043502</v>
      </c>
      <c r="D607" s="370">
        <v>63.547172733707043</v>
      </c>
      <c r="E607" s="370">
        <v>2.1030540195780851</v>
      </c>
      <c r="F607" s="370">
        <v>33.200322753687345</v>
      </c>
      <c r="G607" s="370">
        <v>64.696623226733479</v>
      </c>
      <c r="H607" s="371">
        <v>1784</v>
      </c>
      <c r="I607" s="372" t="s">
        <v>10</v>
      </c>
      <c r="J607" s="359"/>
      <c r="K607" s="359"/>
    </row>
    <row r="608" spans="1:19" s="356" customFormat="1" ht="20.100000000000001" customHeight="1">
      <c r="A608" s="373" t="s">
        <v>6</v>
      </c>
      <c r="B608" s="450">
        <v>6.7842334886364801</v>
      </c>
      <c r="C608" s="450">
        <v>52.268798963205413</v>
      </c>
      <c r="D608" s="450">
        <v>40.946967548160465</v>
      </c>
      <c r="E608" s="450">
        <v>6.1023162901960921</v>
      </c>
      <c r="F608" s="450">
        <v>44.306703307846831</v>
      </c>
      <c r="G608" s="450">
        <v>49.590980401959875</v>
      </c>
      <c r="H608" s="451">
        <v>79936</v>
      </c>
      <c r="I608" s="376" t="s">
        <v>5</v>
      </c>
      <c r="J608" s="359"/>
      <c r="K608" s="359"/>
    </row>
    <row r="609" spans="1:19" s="356" customFormat="1" ht="20.100000000000001" customHeight="1" thickBot="1">
      <c r="A609" s="377" t="s">
        <v>8</v>
      </c>
      <c r="B609" s="378">
        <v>14.392494952201961</v>
      </c>
      <c r="C609" s="378">
        <v>51.474114335710993</v>
      </c>
      <c r="D609" s="378">
        <v>34.133390712067843</v>
      </c>
      <c r="E609" s="378">
        <v>8.2525290626418784</v>
      </c>
      <c r="F609" s="378">
        <v>47.084531343135779</v>
      </c>
      <c r="G609" s="378">
        <v>44.662939594194121</v>
      </c>
      <c r="H609" s="379">
        <v>2339845</v>
      </c>
      <c r="I609" s="380" t="s">
        <v>186</v>
      </c>
      <c r="J609" s="359"/>
      <c r="K609" s="359"/>
    </row>
    <row r="610" spans="1:19" s="395" customFormat="1" ht="20.100000000000001" customHeight="1">
      <c r="A610" s="481"/>
      <c r="B610" s="482"/>
      <c r="C610" s="482"/>
      <c r="D610" s="482"/>
      <c r="E610" s="482"/>
      <c r="F610" s="482"/>
      <c r="G610" s="482"/>
      <c r="H610" s="483"/>
      <c r="I610" s="483"/>
      <c r="J610" s="404"/>
      <c r="K610" s="404"/>
    </row>
    <row r="611" spans="1:19" s="395" customFormat="1" ht="20.100000000000001" customHeight="1">
      <c r="A611" s="481"/>
      <c r="B611" s="482"/>
      <c r="C611" s="482"/>
      <c r="D611" s="482"/>
      <c r="E611" s="482"/>
      <c r="F611" s="482"/>
      <c r="G611" s="482"/>
      <c r="H611" s="483"/>
      <c r="I611" s="483"/>
      <c r="J611" s="404"/>
      <c r="K611" s="404"/>
    </row>
    <row r="612" spans="1:19" s="395" customFormat="1" ht="20.100000000000001" customHeight="1">
      <c r="A612" s="481"/>
      <c r="B612" s="482"/>
      <c r="C612" s="482"/>
      <c r="D612" s="482"/>
      <c r="E612" s="482"/>
      <c r="F612" s="482"/>
      <c r="G612" s="482"/>
      <c r="H612" s="483"/>
      <c r="I612" s="483"/>
      <c r="J612" s="404"/>
      <c r="K612" s="404"/>
    </row>
    <row r="613" spans="1:19" s="356" customFormat="1" ht="64.5" customHeight="1">
      <c r="A613" s="531" t="s">
        <v>307</v>
      </c>
      <c r="B613" s="531"/>
      <c r="C613" s="531"/>
      <c r="D613" s="531"/>
      <c r="E613" s="531"/>
      <c r="F613" s="531"/>
      <c r="G613" s="531"/>
      <c r="H613" s="531"/>
      <c r="I613" s="531"/>
      <c r="J613" s="359"/>
      <c r="K613" s="359"/>
    </row>
    <row r="614" spans="1:19" s="356" customFormat="1" ht="24.95" customHeight="1">
      <c r="A614" s="528" t="s">
        <v>316</v>
      </c>
      <c r="B614" s="529"/>
      <c r="C614" s="529"/>
      <c r="D614" s="529"/>
      <c r="E614" s="529"/>
      <c r="F614" s="529"/>
      <c r="G614" s="529"/>
      <c r="H614" s="529"/>
      <c r="I614" s="530"/>
      <c r="J614" s="385"/>
      <c r="K614" s="385"/>
      <c r="L614" s="386"/>
      <c r="M614" s="386"/>
      <c r="N614" s="386"/>
      <c r="O614" s="386"/>
      <c r="P614" s="386"/>
      <c r="Q614" s="386"/>
      <c r="R614" s="386"/>
      <c r="S614" s="386"/>
    </row>
    <row r="615" spans="1:19" s="360" customFormat="1" ht="64.5" customHeight="1">
      <c r="A615" s="536" t="s">
        <v>176</v>
      </c>
      <c r="B615" s="585" t="s">
        <v>309</v>
      </c>
      <c r="C615" s="586"/>
      <c r="D615" s="587"/>
      <c r="E615" s="585" t="s">
        <v>310</v>
      </c>
      <c r="F615" s="586"/>
      <c r="G615" s="587"/>
      <c r="H615" s="588" t="s">
        <v>242</v>
      </c>
      <c r="I615" s="590" t="s">
        <v>0</v>
      </c>
      <c r="J615" s="383"/>
      <c r="K615" s="383"/>
      <c r="L615" s="384"/>
      <c r="M615" s="384"/>
      <c r="N615" s="384"/>
      <c r="O615" s="384"/>
      <c r="P615" s="384"/>
      <c r="Q615" s="384"/>
      <c r="R615" s="384"/>
      <c r="S615" s="384"/>
    </row>
    <row r="616" spans="1:19" s="356" customFormat="1" ht="59.25" customHeight="1">
      <c r="A616" s="537"/>
      <c r="B616" s="169" t="s">
        <v>311</v>
      </c>
      <c r="C616" s="169" t="s">
        <v>312</v>
      </c>
      <c r="D616" s="169" t="s">
        <v>313</v>
      </c>
      <c r="E616" s="169" t="s">
        <v>311</v>
      </c>
      <c r="F616" s="169" t="s">
        <v>312</v>
      </c>
      <c r="G616" s="169" t="s">
        <v>314</v>
      </c>
      <c r="H616" s="589"/>
      <c r="I616" s="591"/>
      <c r="J616" s="385"/>
      <c r="K616" s="385"/>
      <c r="L616" s="386"/>
      <c r="M616" s="386"/>
      <c r="N616" s="386"/>
      <c r="O616" s="386"/>
      <c r="P616" s="386"/>
      <c r="Q616" s="386"/>
      <c r="R616" s="386"/>
      <c r="S616" s="386"/>
    </row>
    <row r="617" spans="1:19" s="356" customFormat="1" ht="20.100000000000001" customHeight="1">
      <c r="A617" s="365" t="s">
        <v>100</v>
      </c>
      <c r="B617" s="396" t="s">
        <v>83</v>
      </c>
      <c r="C617" s="396" t="s">
        <v>83</v>
      </c>
      <c r="D617" s="396" t="s">
        <v>83</v>
      </c>
      <c r="E617" s="396" t="s">
        <v>83</v>
      </c>
      <c r="F617" s="396" t="s">
        <v>83</v>
      </c>
      <c r="G617" s="396" t="s">
        <v>83</v>
      </c>
      <c r="H617" s="396" t="s">
        <v>83</v>
      </c>
      <c r="I617" s="368" t="s">
        <v>22</v>
      </c>
      <c r="J617" s="385"/>
      <c r="K617" s="385"/>
      <c r="L617" s="386"/>
      <c r="M617" s="386"/>
      <c r="N617" s="386"/>
      <c r="O617" s="386"/>
      <c r="P617" s="386"/>
      <c r="Q617" s="386"/>
      <c r="R617" s="386"/>
      <c r="S617" s="386"/>
    </row>
    <row r="618" spans="1:19" s="356" customFormat="1" ht="20.100000000000001" customHeight="1">
      <c r="A618" s="369" t="s">
        <v>20</v>
      </c>
      <c r="B618" s="370">
        <v>18.874749319465689</v>
      </c>
      <c r="C618" s="370">
        <v>50.5617409356257</v>
      </c>
      <c r="D618" s="370">
        <v>30.563509744908334</v>
      </c>
      <c r="E618" s="370">
        <v>17.122737938731333</v>
      </c>
      <c r="F618" s="370">
        <v>40.004394872384751</v>
      </c>
      <c r="G618" s="370">
        <v>42.872867188883632</v>
      </c>
      <c r="H618" s="371">
        <v>399</v>
      </c>
      <c r="I618" s="372" t="s">
        <v>21</v>
      </c>
      <c r="J618" s="385"/>
      <c r="K618" s="385"/>
      <c r="L618" s="386"/>
      <c r="M618" s="386"/>
      <c r="N618" s="386"/>
      <c r="O618" s="386"/>
      <c r="P618" s="386"/>
      <c r="Q618" s="386"/>
      <c r="R618" s="386"/>
      <c r="S618" s="386"/>
    </row>
    <row r="619" spans="1:19" s="356" customFormat="1" ht="20.100000000000001" customHeight="1">
      <c r="A619" s="365" t="s">
        <v>19</v>
      </c>
      <c r="B619" s="366">
        <v>89.37934563823508</v>
      </c>
      <c r="C619" s="366">
        <v>7.8621657307365478</v>
      </c>
      <c r="D619" s="366">
        <v>2.7584886310286989</v>
      </c>
      <c r="E619" s="366">
        <v>34.62832059051604</v>
      </c>
      <c r="F619" s="366">
        <v>36.920108984535368</v>
      </c>
      <c r="G619" s="366">
        <v>28.451570424949196</v>
      </c>
      <c r="H619" s="367">
        <v>3092</v>
      </c>
      <c r="I619" s="368" t="s">
        <v>72</v>
      </c>
      <c r="J619" s="385"/>
      <c r="K619" s="385"/>
      <c r="L619" s="386"/>
      <c r="M619" s="386"/>
      <c r="N619" s="386"/>
      <c r="O619" s="386"/>
      <c r="P619" s="386"/>
      <c r="Q619" s="386"/>
      <c r="R619" s="386"/>
      <c r="S619" s="386"/>
    </row>
    <row r="620" spans="1:19" s="356" customFormat="1" ht="20.100000000000001" customHeight="1">
      <c r="A620" s="369" t="s">
        <v>17</v>
      </c>
      <c r="B620" s="370">
        <v>88.122768338622791</v>
      </c>
      <c r="C620" s="370">
        <v>9.601426637630885</v>
      </c>
      <c r="D620" s="370">
        <v>2.2758050237461811</v>
      </c>
      <c r="E620" s="370">
        <v>74.733857240670446</v>
      </c>
      <c r="F620" s="370">
        <v>11.289419291146539</v>
      </c>
      <c r="G620" s="370">
        <v>13.97672346818322</v>
      </c>
      <c r="H620" s="371">
        <v>5974</v>
      </c>
      <c r="I620" s="372" t="s">
        <v>18</v>
      </c>
      <c r="J620" s="385"/>
      <c r="K620" s="385"/>
      <c r="L620" s="386"/>
      <c r="M620" s="386"/>
      <c r="N620" s="386"/>
      <c r="O620" s="386"/>
      <c r="P620" s="386"/>
      <c r="Q620" s="386"/>
      <c r="R620" s="386"/>
      <c r="S620" s="386"/>
    </row>
    <row r="621" spans="1:19" s="356" customFormat="1" ht="20.100000000000001" customHeight="1">
      <c r="A621" s="365" t="s">
        <v>15</v>
      </c>
      <c r="B621" s="366">
        <v>96.013499276865588</v>
      </c>
      <c r="C621" s="366">
        <v>2.6785306176661803</v>
      </c>
      <c r="D621" s="366">
        <v>1.3079701054683763</v>
      </c>
      <c r="E621" s="366">
        <v>95.90675047901</v>
      </c>
      <c r="F621" s="366">
        <v>3.75864258347517</v>
      </c>
      <c r="G621" s="366">
        <v>0.33460693751500015</v>
      </c>
      <c r="H621" s="367">
        <v>2689</v>
      </c>
      <c r="I621" s="368" t="s">
        <v>16</v>
      </c>
      <c r="J621" s="385"/>
      <c r="K621" s="385"/>
      <c r="L621" s="386"/>
      <c r="M621" s="386"/>
      <c r="N621" s="386"/>
      <c r="O621" s="386"/>
      <c r="P621" s="386"/>
      <c r="Q621" s="386"/>
      <c r="R621" s="386"/>
      <c r="S621" s="386"/>
    </row>
    <row r="622" spans="1:19" s="356" customFormat="1" ht="20.100000000000001" customHeight="1">
      <c r="A622" s="369" t="s">
        <v>13</v>
      </c>
      <c r="B622" s="370">
        <v>82.500438947722657</v>
      </c>
      <c r="C622" s="370">
        <v>16.104862652019349</v>
      </c>
      <c r="D622" s="370">
        <v>1.3946984002565108</v>
      </c>
      <c r="E622" s="370">
        <v>90.774488928267971</v>
      </c>
      <c r="F622" s="370">
        <v>9.0646945839104518</v>
      </c>
      <c r="G622" s="370">
        <v>0.1608164878197279</v>
      </c>
      <c r="H622" s="371">
        <v>4318</v>
      </c>
      <c r="I622" s="372" t="s">
        <v>14</v>
      </c>
      <c r="J622" s="385"/>
      <c r="K622" s="385"/>
      <c r="L622" s="386"/>
      <c r="M622" s="386"/>
      <c r="N622" s="386"/>
      <c r="O622" s="386"/>
      <c r="P622" s="386"/>
      <c r="Q622" s="386"/>
      <c r="R622" s="386"/>
      <c r="S622" s="386"/>
    </row>
    <row r="623" spans="1:19" s="356" customFormat="1" ht="20.100000000000001" customHeight="1">
      <c r="A623" s="365" t="s">
        <v>11</v>
      </c>
      <c r="B623" s="366">
        <v>67.726871311153815</v>
      </c>
      <c r="C623" s="366">
        <v>15.852297773545565</v>
      </c>
      <c r="D623" s="366">
        <v>16.420830915300346</v>
      </c>
      <c r="E623" s="366">
        <v>45.680145337244248</v>
      </c>
      <c r="F623" s="366">
        <v>35.46404276054222</v>
      </c>
      <c r="G623" s="366">
        <v>18.855811902213862</v>
      </c>
      <c r="H623" s="367">
        <v>3829</v>
      </c>
      <c r="I623" s="368" t="s">
        <v>12</v>
      </c>
      <c r="J623" s="385"/>
      <c r="K623" s="385"/>
      <c r="L623" s="386"/>
      <c r="M623" s="386"/>
      <c r="N623" s="386"/>
      <c r="O623" s="386"/>
      <c r="P623" s="386"/>
      <c r="Q623" s="386"/>
      <c r="R623" s="386"/>
      <c r="S623" s="386"/>
    </row>
    <row r="624" spans="1:19" s="356" customFormat="1" ht="20.100000000000001" customHeight="1">
      <c r="A624" s="369" t="s">
        <v>9</v>
      </c>
      <c r="B624" s="370">
        <v>86.518915796189575</v>
      </c>
      <c r="C624" s="370">
        <v>12.579864051100003</v>
      </c>
      <c r="D624" s="370">
        <v>0.9012201527105449</v>
      </c>
      <c r="E624" s="370">
        <v>86.650593006925021</v>
      </c>
      <c r="F624" s="370">
        <v>12.752104422418792</v>
      </c>
      <c r="G624" s="370">
        <v>0.59730257065631531</v>
      </c>
      <c r="H624" s="371">
        <v>3017</v>
      </c>
      <c r="I624" s="372" t="s">
        <v>10</v>
      </c>
      <c r="J624" s="385"/>
      <c r="K624" s="385"/>
      <c r="L624" s="386"/>
      <c r="M624" s="386"/>
      <c r="N624" s="386"/>
      <c r="O624" s="386"/>
      <c r="P624" s="386"/>
      <c r="Q624" s="386"/>
      <c r="R624" s="386"/>
      <c r="S624" s="386"/>
    </row>
    <row r="625" spans="1:19" s="356" customFormat="1" ht="20.100000000000001" customHeight="1">
      <c r="A625" s="373" t="s">
        <v>6</v>
      </c>
      <c r="B625" s="450">
        <v>83.416602362384964</v>
      </c>
      <c r="C625" s="450">
        <v>11.889447533465612</v>
      </c>
      <c r="D625" s="450">
        <v>4.6939501041488221</v>
      </c>
      <c r="E625" s="450">
        <v>70.6130205715627</v>
      </c>
      <c r="F625" s="450">
        <v>18.057937270452264</v>
      </c>
      <c r="G625" s="450">
        <v>11.329042157983473</v>
      </c>
      <c r="H625" s="451">
        <v>23318</v>
      </c>
      <c r="I625" s="376" t="s">
        <v>5</v>
      </c>
      <c r="J625" s="385"/>
      <c r="K625" s="385"/>
      <c r="L625" s="386"/>
      <c r="M625" s="386"/>
      <c r="N625" s="386"/>
      <c r="O625" s="386"/>
      <c r="P625" s="386"/>
      <c r="Q625" s="386"/>
      <c r="R625" s="386"/>
      <c r="S625" s="386"/>
    </row>
    <row r="626" spans="1:19" s="356" customFormat="1" ht="20.100000000000001" customHeight="1" thickBot="1">
      <c r="A626" s="377" t="s">
        <v>8</v>
      </c>
      <c r="B626" s="378">
        <v>86.084239492994143</v>
      </c>
      <c r="C626" s="378">
        <v>10.714765259933344</v>
      </c>
      <c r="D626" s="378">
        <v>3.200995247074871</v>
      </c>
      <c r="E626" s="378">
        <v>77.694625742438703</v>
      </c>
      <c r="F626" s="378">
        <v>16.210680086137458</v>
      </c>
      <c r="G626" s="378">
        <v>6.0946941714266076</v>
      </c>
      <c r="H626" s="379">
        <v>950056</v>
      </c>
      <c r="I626" s="380" t="s">
        <v>186</v>
      </c>
      <c r="J626" s="385"/>
      <c r="K626" s="385"/>
      <c r="L626" s="386"/>
      <c r="M626" s="386"/>
      <c r="N626" s="386"/>
      <c r="O626" s="386"/>
      <c r="P626" s="386"/>
      <c r="Q626" s="386"/>
      <c r="R626" s="386"/>
      <c r="S626" s="386"/>
    </row>
    <row r="627" spans="1:19" s="356" customFormat="1" ht="24.95" customHeight="1">
      <c r="A627" s="397"/>
      <c r="J627" s="385"/>
      <c r="K627" s="385"/>
      <c r="L627" s="386"/>
      <c r="M627" s="386"/>
      <c r="N627" s="386"/>
      <c r="O627" s="386"/>
      <c r="P627" s="386"/>
      <c r="Q627" s="386"/>
      <c r="R627" s="386"/>
      <c r="S627" s="386"/>
    </row>
    <row r="628" spans="1:19" s="356" customFormat="1" ht="24.95" customHeight="1">
      <c r="A628" s="397"/>
      <c r="J628" s="385"/>
      <c r="K628" s="385"/>
      <c r="L628" s="386"/>
      <c r="M628" s="386"/>
      <c r="N628" s="386"/>
      <c r="O628" s="386"/>
      <c r="P628" s="386"/>
      <c r="Q628" s="386"/>
      <c r="R628" s="386"/>
      <c r="S628" s="386"/>
    </row>
    <row r="629" spans="1:19" s="360" customFormat="1" ht="80.099999999999994" customHeight="1">
      <c r="A629" s="397"/>
      <c r="B629" s="356"/>
      <c r="C629" s="356"/>
      <c r="D629" s="356"/>
      <c r="E629" s="356"/>
      <c r="F629" s="356"/>
      <c r="G629" s="356"/>
      <c r="H629" s="356"/>
      <c r="I629" s="356"/>
      <c r="J629" s="383"/>
      <c r="K629" s="383"/>
      <c r="L629" s="384"/>
      <c r="M629" s="384"/>
      <c r="N629" s="384"/>
      <c r="O629" s="384"/>
      <c r="P629" s="384"/>
      <c r="Q629" s="384"/>
      <c r="R629" s="384"/>
      <c r="S629" s="384"/>
    </row>
    <row r="630" spans="1:19" s="356" customFormat="1" ht="39.950000000000003" customHeight="1">
      <c r="A630" s="397"/>
      <c r="B630" s="360"/>
      <c r="C630" s="360"/>
      <c r="D630" s="360"/>
      <c r="E630" s="360"/>
      <c r="F630" s="360"/>
      <c r="G630" s="360"/>
      <c r="H630" s="360"/>
      <c r="I630" s="360"/>
      <c r="J630" s="385"/>
      <c r="K630" s="385"/>
      <c r="L630" s="386"/>
      <c r="M630" s="386"/>
      <c r="N630" s="386"/>
      <c r="O630" s="386"/>
      <c r="P630" s="386"/>
      <c r="Q630" s="386"/>
      <c r="R630" s="386"/>
      <c r="S630" s="386"/>
    </row>
    <row r="631" spans="1:19" s="356" customFormat="1" ht="60" customHeight="1">
      <c r="A631" s="397"/>
      <c r="I631" s="399"/>
      <c r="J631" s="385"/>
      <c r="K631" s="385"/>
      <c r="L631" s="386"/>
      <c r="M631" s="386"/>
      <c r="N631" s="386"/>
      <c r="O631" s="386"/>
      <c r="P631" s="386"/>
      <c r="Q631" s="386"/>
      <c r="R631" s="386"/>
      <c r="S631" s="386"/>
    </row>
    <row r="632" spans="1:19" s="356" customFormat="1" ht="60" customHeight="1">
      <c r="J632" s="385"/>
      <c r="K632" s="385"/>
      <c r="L632" s="386"/>
      <c r="M632" s="386"/>
      <c r="N632" s="386"/>
      <c r="O632" s="386"/>
      <c r="P632" s="386"/>
      <c r="Q632" s="386"/>
      <c r="R632" s="386"/>
      <c r="S632" s="386"/>
    </row>
    <row r="633" spans="1:19" s="356" customFormat="1" ht="24.95" customHeight="1">
      <c r="J633" s="385"/>
      <c r="K633" s="385"/>
      <c r="L633" s="386"/>
      <c r="M633" s="386"/>
      <c r="N633" s="386"/>
      <c r="O633" s="386"/>
      <c r="P633" s="386"/>
      <c r="Q633" s="386"/>
      <c r="R633" s="386"/>
      <c r="S633" s="386"/>
    </row>
    <row r="634" spans="1:19" s="356" customFormat="1" ht="24.95" customHeight="1">
      <c r="J634" s="385"/>
      <c r="K634" s="385"/>
      <c r="L634" s="386"/>
      <c r="M634" s="386"/>
      <c r="N634" s="386"/>
      <c r="O634" s="386"/>
      <c r="P634" s="386"/>
      <c r="Q634" s="386"/>
      <c r="R634" s="386"/>
      <c r="S634" s="386"/>
    </row>
    <row r="635" spans="1:19" s="356" customFormat="1" ht="24.95" customHeight="1">
      <c r="J635" s="385"/>
      <c r="K635" s="385"/>
      <c r="L635" s="386"/>
      <c r="M635" s="386"/>
      <c r="N635" s="386"/>
      <c r="O635" s="386"/>
      <c r="P635" s="386"/>
      <c r="Q635" s="386"/>
      <c r="R635" s="386"/>
      <c r="S635" s="386"/>
    </row>
    <row r="636" spans="1:19" s="356" customFormat="1" ht="24.95" customHeight="1">
      <c r="J636" s="385"/>
      <c r="K636" s="385"/>
      <c r="L636" s="386"/>
      <c r="M636" s="386"/>
      <c r="N636" s="386"/>
      <c r="O636" s="386"/>
      <c r="P636" s="386"/>
      <c r="Q636" s="386"/>
      <c r="R636" s="386"/>
      <c r="S636" s="386"/>
    </row>
    <row r="637" spans="1:19" s="356" customFormat="1" ht="24.95" customHeight="1">
      <c r="J637" s="385"/>
      <c r="K637" s="385"/>
      <c r="L637" s="386"/>
      <c r="M637" s="386"/>
      <c r="N637" s="386"/>
      <c r="O637" s="386"/>
      <c r="P637" s="386"/>
      <c r="Q637" s="386"/>
      <c r="R637" s="386"/>
      <c r="S637" s="386"/>
    </row>
    <row r="638" spans="1:19" s="356" customFormat="1" ht="24.95" customHeight="1">
      <c r="J638" s="385"/>
      <c r="K638" s="385"/>
      <c r="L638" s="386"/>
      <c r="M638" s="386"/>
      <c r="N638" s="386"/>
      <c r="O638" s="386"/>
      <c r="P638" s="386"/>
      <c r="Q638" s="386"/>
      <c r="R638" s="386"/>
      <c r="S638" s="386"/>
    </row>
    <row r="639" spans="1:19" s="356" customFormat="1" ht="24.95" customHeight="1">
      <c r="J639" s="385"/>
      <c r="K639" s="385"/>
      <c r="L639" s="386"/>
      <c r="M639" s="386"/>
      <c r="N639" s="386"/>
      <c r="O639" s="386"/>
      <c r="P639" s="386"/>
      <c r="Q639" s="386"/>
      <c r="R639" s="386"/>
      <c r="S639" s="386"/>
    </row>
    <row r="640" spans="1:19" s="356" customFormat="1" ht="24.95" customHeight="1">
      <c r="J640" s="385"/>
      <c r="K640" s="385"/>
      <c r="L640" s="386"/>
      <c r="M640" s="386"/>
      <c r="N640" s="386"/>
      <c r="O640" s="386"/>
      <c r="P640" s="386"/>
      <c r="Q640" s="386"/>
      <c r="R640" s="386"/>
      <c r="S640" s="386"/>
    </row>
    <row r="641" spans="1:19" s="356" customFormat="1" ht="24.95" customHeight="1">
      <c r="J641" s="385"/>
      <c r="K641" s="385"/>
      <c r="L641" s="386"/>
      <c r="M641" s="386"/>
      <c r="N641" s="386"/>
      <c r="O641" s="386"/>
      <c r="P641" s="386"/>
      <c r="Q641" s="386"/>
      <c r="R641" s="386"/>
      <c r="S641" s="386"/>
    </row>
    <row r="642" spans="1:19" s="356" customFormat="1" ht="91.5" customHeight="1">
      <c r="A642" s="533" t="s">
        <v>317</v>
      </c>
      <c r="B642" s="533"/>
      <c r="C642" s="533"/>
      <c r="D642" s="533"/>
      <c r="E642" s="533"/>
      <c r="F642" s="533"/>
      <c r="G642" s="533"/>
      <c r="H642" s="533"/>
      <c r="I642" s="533"/>
      <c r="J642" s="385"/>
      <c r="K642" s="385"/>
      <c r="L642" s="386"/>
      <c r="M642" s="386"/>
      <c r="N642" s="386"/>
      <c r="O642" s="386"/>
      <c r="P642" s="386"/>
      <c r="Q642" s="386"/>
      <c r="R642" s="386"/>
      <c r="S642" s="386"/>
    </row>
    <row r="643" spans="1:19" s="356" customFormat="1" ht="25.5">
      <c r="A643" s="534" t="s">
        <v>308</v>
      </c>
      <c r="B643" s="535"/>
      <c r="C643" s="535"/>
      <c r="D643" s="535"/>
      <c r="E643" s="535"/>
      <c r="F643" s="535"/>
      <c r="G643" s="535"/>
      <c r="H643" s="535"/>
      <c r="I643" s="535"/>
      <c r="J643" s="385"/>
      <c r="K643" s="385"/>
      <c r="L643" s="386"/>
      <c r="M643" s="386"/>
      <c r="N643" s="386"/>
      <c r="O643" s="386"/>
      <c r="P643" s="386"/>
      <c r="Q643" s="386"/>
      <c r="R643" s="386"/>
      <c r="S643" s="386"/>
    </row>
    <row r="644" spans="1:19" s="356" customFormat="1" ht="57.95" customHeight="1">
      <c r="A644" s="536" t="s">
        <v>176</v>
      </c>
      <c r="B644" s="585" t="s">
        <v>318</v>
      </c>
      <c r="C644" s="586"/>
      <c r="D644" s="587"/>
      <c r="E644" s="585" t="s">
        <v>319</v>
      </c>
      <c r="F644" s="586"/>
      <c r="G644" s="587"/>
      <c r="H644" s="588" t="s">
        <v>242</v>
      </c>
      <c r="I644" s="590" t="s">
        <v>0</v>
      </c>
      <c r="J644" s="385"/>
      <c r="K644" s="385"/>
      <c r="L644" s="386"/>
      <c r="M644" s="386"/>
      <c r="N644" s="386"/>
      <c r="O644" s="386"/>
      <c r="P644" s="386"/>
      <c r="Q644" s="386"/>
      <c r="R644" s="386"/>
      <c r="S644" s="386"/>
    </row>
    <row r="645" spans="1:19" s="356" customFormat="1" ht="59.25" customHeight="1">
      <c r="A645" s="537"/>
      <c r="B645" s="169" t="s">
        <v>302</v>
      </c>
      <c r="C645" s="169" t="s">
        <v>303</v>
      </c>
      <c r="D645" s="169" t="s">
        <v>304</v>
      </c>
      <c r="E645" s="169" t="s">
        <v>302</v>
      </c>
      <c r="F645" s="169" t="s">
        <v>303</v>
      </c>
      <c r="G645" s="169" t="s">
        <v>304</v>
      </c>
      <c r="H645" s="589"/>
      <c r="I645" s="591"/>
      <c r="J645" s="385"/>
      <c r="K645" s="385"/>
      <c r="L645" s="386"/>
      <c r="M645" s="386"/>
      <c r="N645" s="386"/>
      <c r="O645" s="386"/>
      <c r="P645" s="386"/>
      <c r="Q645" s="386"/>
      <c r="R645" s="386"/>
      <c r="S645" s="386"/>
    </row>
    <row r="646" spans="1:19" s="356" customFormat="1" ht="20.100000000000001" customHeight="1">
      <c r="A646" s="365" t="s">
        <v>100</v>
      </c>
      <c r="B646" s="366">
        <v>27.928252921507777</v>
      </c>
      <c r="C646" s="366">
        <v>56.648315383791036</v>
      </c>
      <c r="D646" s="366">
        <v>15.423431694699207</v>
      </c>
      <c r="E646" s="366">
        <v>7.0544778558012329</v>
      </c>
      <c r="F646" s="366">
        <v>57.016864490813504</v>
      </c>
      <c r="G646" s="366">
        <v>35.928657653382508</v>
      </c>
      <c r="H646" s="367">
        <v>17682</v>
      </c>
      <c r="I646" s="368" t="s">
        <v>22</v>
      </c>
      <c r="J646" s="385"/>
      <c r="K646" s="385"/>
      <c r="L646" s="386"/>
      <c r="M646" s="386"/>
      <c r="N646" s="386"/>
      <c r="O646" s="386"/>
      <c r="P646" s="386"/>
      <c r="Q646" s="386"/>
      <c r="R646" s="386"/>
      <c r="S646" s="386"/>
    </row>
    <row r="647" spans="1:19" s="356" customFormat="1" ht="20.100000000000001" customHeight="1">
      <c r="A647" s="369" t="s">
        <v>20</v>
      </c>
      <c r="B647" s="370">
        <v>9.5339518570280113</v>
      </c>
      <c r="C647" s="370">
        <v>72.88192508862781</v>
      </c>
      <c r="D647" s="370">
        <v>17.58412305434226</v>
      </c>
      <c r="E647" s="370">
        <v>2.7411843233832194</v>
      </c>
      <c r="F647" s="370">
        <v>70.1401585354904</v>
      </c>
      <c r="G647" s="370">
        <v>27.118657141124373</v>
      </c>
      <c r="H647" s="371">
        <v>23065</v>
      </c>
      <c r="I647" s="372" t="s">
        <v>21</v>
      </c>
      <c r="J647" s="385"/>
      <c r="K647" s="385"/>
      <c r="L647" s="386"/>
      <c r="M647" s="386"/>
      <c r="N647" s="386"/>
      <c r="O647" s="386"/>
      <c r="P647" s="386"/>
      <c r="Q647" s="386"/>
      <c r="R647" s="386"/>
      <c r="S647" s="386"/>
    </row>
    <row r="648" spans="1:19" s="356" customFormat="1" ht="20.100000000000001" customHeight="1">
      <c r="A648" s="365" t="s">
        <v>19</v>
      </c>
      <c r="B648" s="366">
        <v>89.205599009264105</v>
      </c>
      <c r="C648" s="366">
        <v>7.9943529390840355</v>
      </c>
      <c r="D648" s="366">
        <v>2.8000480516469302</v>
      </c>
      <c r="E648" s="366">
        <v>12.497040444319683</v>
      </c>
      <c r="F648" s="366">
        <v>46.370908864450797</v>
      </c>
      <c r="G648" s="366">
        <v>41.132050691224933</v>
      </c>
      <c r="H648" s="367">
        <v>19415</v>
      </c>
      <c r="I648" s="368" t="s">
        <v>72</v>
      </c>
      <c r="J648" s="385"/>
      <c r="K648" s="385"/>
      <c r="L648" s="386"/>
      <c r="M648" s="386"/>
      <c r="N648" s="386"/>
      <c r="O648" s="386"/>
      <c r="P648" s="386"/>
      <c r="Q648" s="386"/>
      <c r="R648" s="386"/>
      <c r="S648" s="386"/>
    </row>
    <row r="649" spans="1:19" s="356" customFormat="1" ht="20.100000000000001" customHeight="1">
      <c r="A649" s="369" t="s">
        <v>17</v>
      </c>
      <c r="B649" s="370">
        <v>93.091810967875148</v>
      </c>
      <c r="C649" s="370">
        <v>2.9606625736155152</v>
      </c>
      <c r="D649" s="370">
        <v>3.9475264585095133</v>
      </c>
      <c r="E649" s="370">
        <v>26.830919524143965</v>
      </c>
      <c r="F649" s="370">
        <v>33.969582828903043</v>
      </c>
      <c r="G649" s="370">
        <v>39.199497646952864</v>
      </c>
      <c r="H649" s="371">
        <v>11323</v>
      </c>
      <c r="I649" s="372" t="s">
        <v>18</v>
      </c>
      <c r="J649" s="385"/>
      <c r="K649" s="385"/>
      <c r="L649" s="386"/>
      <c r="M649" s="386"/>
      <c r="N649" s="386"/>
      <c r="O649" s="386"/>
      <c r="P649" s="386"/>
      <c r="Q649" s="386"/>
      <c r="R649" s="386"/>
      <c r="S649" s="386"/>
    </row>
    <row r="650" spans="1:19" s="356" customFormat="1" ht="20.100000000000001" customHeight="1">
      <c r="A650" s="365" t="s">
        <v>15</v>
      </c>
      <c r="B650" s="366">
        <v>93.27689708204791</v>
      </c>
      <c r="C650" s="366">
        <v>2.6425314851141048</v>
      </c>
      <c r="D650" s="366">
        <v>4.0805714328368587</v>
      </c>
      <c r="E650" s="366">
        <v>33.880408466229724</v>
      </c>
      <c r="F650" s="366">
        <v>33.861455423373286</v>
      </c>
      <c r="G650" s="366">
        <v>32.258136110395036</v>
      </c>
      <c r="H650" s="367">
        <v>4449</v>
      </c>
      <c r="I650" s="368" t="s">
        <v>16</v>
      </c>
      <c r="J650" s="385"/>
      <c r="K650" s="385"/>
      <c r="L650" s="386"/>
      <c r="M650" s="386"/>
      <c r="N650" s="386"/>
      <c r="O650" s="386"/>
      <c r="P650" s="386"/>
      <c r="Q650" s="386"/>
      <c r="R650" s="386"/>
      <c r="S650" s="386"/>
    </row>
    <row r="651" spans="1:19" s="356" customFormat="1" ht="20.100000000000001" customHeight="1">
      <c r="A651" s="369" t="s">
        <v>13</v>
      </c>
      <c r="B651" s="370">
        <v>85.228281198310341</v>
      </c>
      <c r="C651" s="370">
        <v>8.0266530785147268</v>
      </c>
      <c r="D651" s="370">
        <v>6.7450657231725595</v>
      </c>
      <c r="E651" s="370">
        <v>18.067047478339287</v>
      </c>
      <c r="F651" s="370">
        <v>45.740887043350156</v>
      </c>
      <c r="G651" s="370">
        <v>36.192065478305196</v>
      </c>
      <c r="H651" s="371">
        <v>11593</v>
      </c>
      <c r="I651" s="372" t="s">
        <v>14</v>
      </c>
      <c r="J651" s="385"/>
      <c r="K651" s="385"/>
      <c r="L651" s="386"/>
      <c r="M651" s="386"/>
      <c r="N651" s="386"/>
      <c r="O651" s="386"/>
      <c r="P651" s="386"/>
      <c r="Q651" s="386"/>
      <c r="R651" s="386"/>
      <c r="S651" s="386"/>
    </row>
    <row r="652" spans="1:19" s="356" customFormat="1" ht="20.100000000000001" customHeight="1">
      <c r="A652" s="365" t="s">
        <v>11</v>
      </c>
      <c r="B652" s="366">
        <v>31.761002744810334</v>
      </c>
      <c r="C652" s="366">
        <v>47.609518339260511</v>
      </c>
      <c r="D652" s="366">
        <v>20.629478915927002</v>
      </c>
      <c r="E652" s="366">
        <v>10.175655685379512</v>
      </c>
      <c r="F652" s="366">
        <v>29.831069525316146</v>
      </c>
      <c r="G652" s="366">
        <v>59.993274789301701</v>
      </c>
      <c r="H652" s="367">
        <v>10926</v>
      </c>
      <c r="I652" s="368" t="s">
        <v>12</v>
      </c>
      <c r="J652" s="385"/>
      <c r="K652" s="385"/>
      <c r="L652" s="386"/>
      <c r="M652" s="386"/>
      <c r="N652" s="386"/>
      <c r="O652" s="386"/>
      <c r="P652" s="386"/>
      <c r="Q652" s="386"/>
      <c r="R652" s="386"/>
      <c r="S652" s="386"/>
    </row>
    <row r="653" spans="1:19" s="356" customFormat="1" ht="20.100000000000001" customHeight="1">
      <c r="A653" s="369" t="s">
        <v>9</v>
      </c>
      <c r="B653" s="370">
        <v>87.219615943516743</v>
      </c>
      <c r="C653" s="370">
        <v>9.5586131763203284</v>
      </c>
      <c r="D653" s="370">
        <v>3.2217708801631466</v>
      </c>
      <c r="E653" s="370">
        <v>30.537153328367562</v>
      </c>
      <c r="F653" s="370">
        <v>30.505146657972794</v>
      </c>
      <c r="G653" s="370">
        <v>38.957700013659625</v>
      </c>
      <c r="H653" s="371">
        <v>4801</v>
      </c>
      <c r="I653" s="372" t="s">
        <v>10</v>
      </c>
      <c r="J653" s="385"/>
      <c r="K653" s="385"/>
      <c r="L653" s="386"/>
      <c r="M653" s="386"/>
      <c r="N653" s="386"/>
      <c r="O653" s="386"/>
      <c r="P653" s="386"/>
      <c r="Q653" s="386"/>
      <c r="R653" s="386"/>
      <c r="S653" s="386"/>
    </row>
    <row r="654" spans="1:19" s="356" customFormat="1" ht="20.100000000000001" customHeight="1">
      <c r="A654" s="373" t="s">
        <v>6</v>
      </c>
      <c r="B654" s="450">
        <v>54.898945506025541</v>
      </c>
      <c r="C654" s="450">
        <v>34.306595099169535</v>
      </c>
      <c r="D654" s="450">
        <v>10.794459394803427</v>
      </c>
      <c r="E654" s="450">
        <v>13.097531734306667</v>
      </c>
      <c r="F654" s="450">
        <v>49.046012066684511</v>
      </c>
      <c r="G654" s="450">
        <v>37.856456199008718</v>
      </c>
      <c r="H654" s="451">
        <v>103254</v>
      </c>
      <c r="I654" s="376" t="s">
        <v>5</v>
      </c>
      <c r="J654" s="385"/>
      <c r="K654" s="385"/>
      <c r="L654" s="386"/>
      <c r="M654" s="386"/>
      <c r="N654" s="386"/>
      <c r="O654" s="386"/>
      <c r="P654" s="386"/>
      <c r="Q654" s="386"/>
      <c r="R654" s="386"/>
      <c r="S654" s="386"/>
    </row>
    <row r="655" spans="1:19" s="356" customFormat="1" ht="20.100000000000001" customHeight="1" thickBot="1">
      <c r="A655" s="377" t="s">
        <v>8</v>
      </c>
      <c r="B655" s="378">
        <v>56.637999491146587</v>
      </c>
      <c r="C655" s="378">
        <v>31.267026441558865</v>
      </c>
      <c r="D655" s="378">
        <v>12.094974067241045</v>
      </c>
      <c r="E655" s="378">
        <v>23.060981505162815</v>
      </c>
      <c r="F655" s="378">
        <v>42.747577959386874</v>
      </c>
      <c r="G655" s="378">
        <v>34.191440535402016</v>
      </c>
      <c r="H655" s="379">
        <v>3289901</v>
      </c>
      <c r="I655" s="380" t="s">
        <v>186</v>
      </c>
      <c r="J655" s="385"/>
      <c r="K655" s="385"/>
      <c r="L655" s="386"/>
      <c r="M655" s="386"/>
      <c r="N655" s="386"/>
      <c r="O655" s="386"/>
      <c r="P655" s="386"/>
      <c r="Q655" s="386"/>
      <c r="R655" s="386"/>
      <c r="S655" s="386"/>
    </row>
    <row r="656" spans="1:19" s="395" customFormat="1" ht="20.100000000000001" customHeight="1">
      <c r="A656" s="481"/>
      <c r="B656" s="482"/>
      <c r="C656" s="482"/>
      <c r="D656" s="482"/>
      <c r="E656" s="482"/>
      <c r="F656" s="482"/>
      <c r="G656" s="482"/>
      <c r="H656" s="483"/>
      <c r="I656" s="483"/>
      <c r="J656" s="393"/>
      <c r="K656" s="393"/>
      <c r="L656" s="394"/>
      <c r="M656" s="394"/>
      <c r="N656" s="394"/>
      <c r="O656" s="394"/>
      <c r="P656" s="394"/>
      <c r="Q656" s="394"/>
      <c r="R656" s="394"/>
      <c r="S656" s="394"/>
    </row>
    <row r="657" spans="1:19" s="356" customFormat="1" ht="92.25" customHeight="1">
      <c r="A657" s="533" t="s">
        <v>317</v>
      </c>
      <c r="B657" s="533"/>
      <c r="C657" s="533"/>
      <c r="D657" s="533"/>
      <c r="E657" s="533"/>
      <c r="F657" s="533"/>
      <c r="G657" s="533"/>
      <c r="H657" s="533"/>
      <c r="I657" s="533"/>
      <c r="J657" s="385"/>
      <c r="K657" s="385"/>
      <c r="L657" s="386"/>
      <c r="M657" s="386"/>
      <c r="N657" s="386"/>
      <c r="O657" s="386"/>
      <c r="P657" s="386"/>
      <c r="Q657" s="386"/>
      <c r="R657" s="386"/>
      <c r="S657" s="386"/>
    </row>
    <row r="658" spans="1:19" s="356" customFormat="1" ht="25.5">
      <c r="A658" s="528" t="s">
        <v>320</v>
      </c>
      <c r="B658" s="529"/>
      <c r="C658" s="529"/>
      <c r="D658" s="529"/>
      <c r="E658" s="529"/>
      <c r="F658" s="529"/>
      <c r="G658" s="529"/>
      <c r="H658" s="529"/>
      <c r="I658" s="530"/>
      <c r="J658" s="385"/>
      <c r="K658" s="385"/>
      <c r="L658" s="386"/>
      <c r="M658" s="386"/>
      <c r="N658" s="386"/>
      <c r="O658" s="386"/>
      <c r="P658" s="386"/>
      <c r="Q658" s="386"/>
      <c r="R658" s="386"/>
      <c r="S658" s="386"/>
    </row>
    <row r="659" spans="1:19" s="356" customFormat="1" ht="57.95" customHeight="1">
      <c r="A659" s="536" t="s">
        <v>176</v>
      </c>
      <c r="B659" s="585" t="s">
        <v>318</v>
      </c>
      <c r="C659" s="586"/>
      <c r="D659" s="587"/>
      <c r="E659" s="585" t="s">
        <v>319</v>
      </c>
      <c r="F659" s="586"/>
      <c r="G659" s="587"/>
      <c r="H659" s="588" t="s">
        <v>242</v>
      </c>
      <c r="I659" s="590" t="s">
        <v>0</v>
      </c>
      <c r="J659" s="385"/>
      <c r="K659" s="385"/>
      <c r="L659" s="386"/>
      <c r="M659" s="386"/>
      <c r="N659" s="386"/>
      <c r="O659" s="386"/>
      <c r="P659" s="386"/>
      <c r="Q659" s="386"/>
      <c r="R659" s="386"/>
      <c r="S659" s="386"/>
    </row>
    <row r="660" spans="1:19" s="356" customFormat="1" ht="60" customHeight="1">
      <c r="A660" s="537"/>
      <c r="B660" s="169" t="s">
        <v>302</v>
      </c>
      <c r="C660" s="169" t="s">
        <v>303</v>
      </c>
      <c r="D660" s="169" t="s">
        <v>304</v>
      </c>
      <c r="E660" s="169" t="s">
        <v>302</v>
      </c>
      <c r="F660" s="169" t="s">
        <v>303</v>
      </c>
      <c r="G660" s="169" t="s">
        <v>304</v>
      </c>
      <c r="H660" s="589"/>
      <c r="I660" s="591"/>
      <c r="J660" s="385"/>
      <c r="K660" s="385"/>
      <c r="L660" s="386"/>
      <c r="M660" s="386"/>
      <c r="N660" s="386"/>
      <c r="O660" s="386"/>
      <c r="P660" s="386"/>
      <c r="Q660" s="386"/>
      <c r="R660" s="386"/>
      <c r="S660" s="386"/>
    </row>
    <row r="661" spans="1:19" s="356" customFormat="1" ht="20.100000000000001" customHeight="1">
      <c r="A661" s="365" t="s">
        <v>100</v>
      </c>
      <c r="B661" s="366">
        <v>27.928252921507777</v>
      </c>
      <c r="C661" s="366">
        <v>56.648315383791036</v>
      </c>
      <c r="D661" s="366">
        <v>15.423431694699207</v>
      </c>
      <c r="E661" s="366">
        <v>7.0544778558012329</v>
      </c>
      <c r="F661" s="366">
        <v>57.016864490813504</v>
      </c>
      <c r="G661" s="366">
        <v>35.928657653382508</v>
      </c>
      <c r="H661" s="367">
        <v>17682</v>
      </c>
      <c r="I661" s="368" t="s">
        <v>22</v>
      </c>
      <c r="J661" s="385"/>
      <c r="K661" s="385"/>
      <c r="L661" s="386"/>
      <c r="M661" s="386"/>
      <c r="N661" s="386"/>
      <c r="O661" s="386"/>
      <c r="P661" s="386"/>
      <c r="Q661" s="386"/>
      <c r="R661" s="386"/>
      <c r="S661" s="386"/>
    </row>
    <row r="662" spans="1:19" s="356" customFormat="1" ht="20.100000000000001" customHeight="1">
      <c r="A662" s="369" t="s">
        <v>20</v>
      </c>
      <c r="B662" s="370">
        <v>9.0731862000143835</v>
      </c>
      <c r="C662" s="370">
        <v>73.123227630390957</v>
      </c>
      <c r="D662" s="370">
        <v>17.80358616959256</v>
      </c>
      <c r="E662" s="370">
        <v>2.2306085633566726</v>
      </c>
      <c r="F662" s="370">
        <v>70.394443777077669</v>
      </c>
      <c r="G662" s="370">
        <v>27.374947659562782</v>
      </c>
      <c r="H662" s="371">
        <v>22666</v>
      </c>
      <c r="I662" s="372" t="s">
        <v>21</v>
      </c>
      <c r="J662" s="385"/>
      <c r="K662" s="385"/>
      <c r="L662" s="386"/>
      <c r="M662" s="386"/>
      <c r="N662" s="386"/>
      <c r="O662" s="386"/>
      <c r="P662" s="386"/>
      <c r="Q662" s="386"/>
      <c r="R662" s="386"/>
      <c r="S662" s="386"/>
    </row>
    <row r="663" spans="1:19" s="356" customFormat="1" ht="20.100000000000001" customHeight="1">
      <c r="A663" s="365" t="s">
        <v>19</v>
      </c>
      <c r="B663" s="366">
        <v>88.524806469268171</v>
      </c>
      <c r="C663" s="366">
        <v>8.6859014092409641</v>
      </c>
      <c r="D663" s="366">
        <v>2.7892921214901518</v>
      </c>
      <c r="E663" s="366">
        <v>8.5128124011266646</v>
      </c>
      <c r="F663" s="366">
        <v>52.535362500713113</v>
      </c>
      <c r="G663" s="366">
        <v>38.951825098158722</v>
      </c>
      <c r="H663" s="367">
        <v>16323</v>
      </c>
      <c r="I663" s="368" t="s">
        <v>72</v>
      </c>
      <c r="J663" s="385"/>
      <c r="K663" s="385"/>
      <c r="L663" s="386"/>
      <c r="M663" s="386"/>
      <c r="N663" s="386"/>
      <c r="O663" s="386"/>
      <c r="P663" s="386"/>
      <c r="Q663" s="386"/>
      <c r="R663" s="386"/>
      <c r="S663" s="386"/>
    </row>
    <row r="664" spans="1:19" s="356" customFormat="1" ht="20.100000000000001" customHeight="1">
      <c r="A664" s="369" t="s">
        <v>17</v>
      </c>
      <c r="B664" s="370">
        <v>92.252636633777982</v>
      </c>
      <c r="C664" s="370">
        <v>3.6024760976587875</v>
      </c>
      <c r="D664" s="370">
        <v>4.144887268563072</v>
      </c>
      <c r="E664" s="370">
        <v>4.3659042469180731</v>
      </c>
      <c r="F664" s="370">
        <v>52.420034444915039</v>
      </c>
      <c r="G664" s="370">
        <v>43.214061308166769</v>
      </c>
      <c r="H664" s="371">
        <v>5349</v>
      </c>
      <c r="I664" s="372" t="s">
        <v>18</v>
      </c>
      <c r="J664" s="385"/>
      <c r="K664" s="385"/>
      <c r="L664" s="386"/>
      <c r="M664" s="386"/>
      <c r="N664" s="386"/>
      <c r="O664" s="386"/>
      <c r="P664" s="386"/>
      <c r="Q664" s="386"/>
      <c r="R664" s="386"/>
      <c r="S664" s="386"/>
    </row>
    <row r="665" spans="1:19" s="356" customFormat="1" ht="20.100000000000001" customHeight="1">
      <c r="A665" s="365" t="s">
        <v>15</v>
      </c>
      <c r="B665" s="366">
        <v>89.693174736148151</v>
      </c>
      <c r="C665" s="366">
        <v>4.8305369371771203</v>
      </c>
      <c r="D665" s="366">
        <v>5.476288326674573</v>
      </c>
      <c r="E665" s="366">
        <v>18.302023372845383</v>
      </c>
      <c r="F665" s="366">
        <v>57.528117502615082</v>
      </c>
      <c r="G665" s="366">
        <v>24.169859124540263</v>
      </c>
      <c r="H665" s="367">
        <v>1760</v>
      </c>
      <c r="I665" s="368" t="s">
        <v>16</v>
      </c>
      <c r="J665" s="385"/>
      <c r="K665" s="385"/>
      <c r="L665" s="386"/>
      <c r="M665" s="386"/>
      <c r="N665" s="386"/>
      <c r="O665" s="386"/>
      <c r="P665" s="386"/>
      <c r="Q665" s="386"/>
      <c r="R665" s="386"/>
      <c r="S665" s="386"/>
    </row>
    <row r="666" spans="1:19" s="356" customFormat="1" ht="20.100000000000001" customHeight="1">
      <c r="A666" s="369" t="s">
        <v>13</v>
      </c>
      <c r="B666" s="370">
        <v>83.120739316305389</v>
      </c>
      <c r="C666" s="370">
        <v>9.4742036738235278</v>
      </c>
      <c r="D666" s="370">
        <v>7.4050570098712774</v>
      </c>
      <c r="E666" s="370">
        <v>4.6491276185109545</v>
      </c>
      <c r="F666" s="370">
        <v>46.943771033771192</v>
      </c>
      <c r="G666" s="370">
        <v>48.407101347718431</v>
      </c>
      <c r="H666" s="371">
        <v>7275</v>
      </c>
      <c r="I666" s="372" t="s">
        <v>14</v>
      </c>
      <c r="J666" s="385"/>
      <c r="K666" s="385"/>
      <c r="L666" s="386"/>
      <c r="M666" s="386"/>
      <c r="N666" s="386"/>
      <c r="O666" s="386"/>
      <c r="P666" s="386"/>
      <c r="Q666" s="386"/>
      <c r="R666" s="386"/>
      <c r="S666" s="386"/>
    </row>
    <row r="667" spans="1:19" s="356" customFormat="1" ht="20.100000000000001" customHeight="1">
      <c r="A667" s="365" t="s">
        <v>11</v>
      </c>
      <c r="B667" s="366">
        <v>11.866558763159748</v>
      </c>
      <c r="C667" s="366">
        <v>65.124885618586717</v>
      </c>
      <c r="D667" s="366">
        <v>23.008555618253869</v>
      </c>
      <c r="E667" s="366">
        <v>0.47855136759650913</v>
      </c>
      <c r="F667" s="366">
        <v>26.262292022416734</v>
      </c>
      <c r="G667" s="366">
        <v>73.259156609986249</v>
      </c>
      <c r="H667" s="367">
        <v>7097</v>
      </c>
      <c r="I667" s="368" t="s">
        <v>12</v>
      </c>
      <c r="J667" s="385"/>
      <c r="K667" s="385"/>
      <c r="L667" s="386"/>
      <c r="M667" s="386"/>
      <c r="N667" s="386"/>
      <c r="O667" s="386"/>
      <c r="P667" s="386"/>
      <c r="Q667" s="386"/>
      <c r="R667" s="386"/>
      <c r="S667" s="386"/>
    </row>
    <row r="668" spans="1:19" s="356" customFormat="1" ht="20.100000000000001" customHeight="1">
      <c r="A668" s="369" t="s">
        <v>9</v>
      </c>
      <c r="B668" s="370">
        <v>72.280861540105533</v>
      </c>
      <c r="C668" s="370">
        <v>22.037037384535264</v>
      </c>
      <c r="D668" s="370">
        <v>5.6821010753580481</v>
      </c>
      <c r="E668" s="370">
        <v>4.3453789588653295</v>
      </c>
      <c r="F668" s="370">
        <v>12.359462277181828</v>
      </c>
      <c r="G668" s="370">
        <v>83.295158763952301</v>
      </c>
      <c r="H668" s="371">
        <v>1784</v>
      </c>
      <c r="I668" s="372" t="s">
        <v>10</v>
      </c>
      <c r="J668" s="385"/>
      <c r="K668" s="385"/>
      <c r="L668" s="386"/>
      <c r="M668" s="386"/>
      <c r="N668" s="386"/>
      <c r="O668" s="386"/>
      <c r="P668" s="386"/>
      <c r="Q668" s="386"/>
      <c r="R668" s="386"/>
      <c r="S668" s="386"/>
    </row>
    <row r="669" spans="1:19" s="356" customFormat="1" ht="20.100000000000001" customHeight="1">
      <c r="A669" s="373" t="s">
        <v>6</v>
      </c>
      <c r="B669" s="450">
        <v>45.206907607475209</v>
      </c>
      <c r="C669" s="450">
        <v>42.522119797111863</v>
      </c>
      <c r="D669" s="450">
        <v>12.270972595417094</v>
      </c>
      <c r="E669" s="450">
        <v>5.1889825543310693</v>
      </c>
      <c r="F669" s="450">
        <v>54.954717964171138</v>
      </c>
      <c r="G669" s="450">
        <v>39.856299481501679</v>
      </c>
      <c r="H669" s="451">
        <v>79936</v>
      </c>
      <c r="I669" s="376" t="s">
        <v>5</v>
      </c>
      <c r="J669" s="385"/>
      <c r="K669" s="385"/>
      <c r="L669" s="386"/>
      <c r="M669" s="386"/>
      <c r="N669" s="386"/>
      <c r="O669" s="386"/>
      <c r="P669" s="386"/>
      <c r="Q669" s="386"/>
      <c r="R669" s="386"/>
      <c r="S669" s="386"/>
    </row>
    <row r="670" spans="1:19" s="356" customFormat="1" ht="20.100000000000001" customHeight="1" thickBot="1">
      <c r="A670" s="377" t="s">
        <v>8</v>
      </c>
      <c r="B670" s="378">
        <v>43.000934006782309</v>
      </c>
      <c r="C670" s="378">
        <v>41.016857731722872</v>
      </c>
      <c r="D670" s="378">
        <v>15.982208261473613</v>
      </c>
      <c r="E670" s="378">
        <v>10.730157538922688</v>
      </c>
      <c r="F670" s="378">
        <v>48.58370016831195</v>
      </c>
      <c r="G670" s="378">
        <v>40.686142292711608</v>
      </c>
      <c r="H670" s="379">
        <v>2339845</v>
      </c>
      <c r="I670" s="380" t="s">
        <v>186</v>
      </c>
      <c r="J670" s="385"/>
      <c r="K670" s="385"/>
      <c r="L670" s="386"/>
      <c r="M670" s="386"/>
      <c r="N670" s="386"/>
      <c r="O670" s="386"/>
      <c r="P670" s="386"/>
      <c r="Q670" s="386"/>
      <c r="R670" s="386"/>
      <c r="S670" s="386"/>
    </row>
    <row r="671" spans="1:19" s="395" customFormat="1" ht="20.100000000000001" customHeight="1">
      <c r="A671" s="481"/>
      <c r="B671" s="482"/>
      <c r="C671" s="482"/>
      <c r="D671" s="482"/>
      <c r="E671" s="482"/>
      <c r="F671" s="482"/>
      <c r="G671" s="482"/>
      <c r="H671" s="483"/>
      <c r="I671" s="483"/>
      <c r="J671" s="393"/>
      <c r="K671" s="393"/>
      <c r="L671" s="394"/>
      <c r="M671" s="394"/>
      <c r="N671" s="394"/>
      <c r="O671" s="394"/>
      <c r="P671" s="394"/>
      <c r="Q671" s="394"/>
      <c r="R671" s="394"/>
      <c r="S671" s="394"/>
    </row>
    <row r="672" spans="1:19" s="356" customFormat="1" ht="86.25" customHeight="1">
      <c r="A672" s="533" t="s">
        <v>317</v>
      </c>
      <c r="B672" s="533"/>
      <c r="C672" s="533"/>
      <c r="D672" s="533"/>
      <c r="E672" s="533"/>
      <c r="F672" s="533"/>
      <c r="G672" s="533"/>
      <c r="H672" s="533"/>
      <c r="I672" s="533"/>
      <c r="J672" s="385"/>
      <c r="K672" s="385"/>
      <c r="L672" s="386"/>
      <c r="M672" s="386"/>
      <c r="N672" s="386"/>
      <c r="O672" s="386"/>
      <c r="P672" s="386"/>
      <c r="Q672" s="386"/>
      <c r="R672" s="386"/>
      <c r="S672" s="386"/>
    </row>
    <row r="673" spans="1:19" s="356" customFormat="1" ht="25.5">
      <c r="A673" s="582" t="s">
        <v>321</v>
      </c>
      <c r="B673" s="583"/>
      <c r="C673" s="583"/>
      <c r="D673" s="583"/>
      <c r="E673" s="583"/>
      <c r="F673" s="583"/>
      <c r="G673" s="583"/>
      <c r="H673" s="583"/>
      <c r="I673" s="584"/>
      <c r="J673" s="385"/>
      <c r="K673" s="385"/>
      <c r="L673" s="386"/>
      <c r="M673" s="386"/>
      <c r="N673" s="386"/>
      <c r="O673" s="386"/>
      <c r="P673" s="386"/>
      <c r="Q673" s="386"/>
      <c r="R673" s="386"/>
      <c r="S673" s="386"/>
    </row>
    <row r="674" spans="1:19" s="356" customFormat="1" ht="57.95" customHeight="1">
      <c r="A674" s="536" t="s">
        <v>176</v>
      </c>
      <c r="B674" s="585" t="s">
        <v>318</v>
      </c>
      <c r="C674" s="586"/>
      <c r="D674" s="587"/>
      <c r="E674" s="585" t="s">
        <v>319</v>
      </c>
      <c r="F674" s="586"/>
      <c r="G674" s="587"/>
      <c r="H674" s="588" t="s">
        <v>242</v>
      </c>
      <c r="I674" s="590" t="s">
        <v>0</v>
      </c>
      <c r="J674" s="385"/>
      <c r="K674" s="385"/>
      <c r="L674" s="386"/>
      <c r="M674" s="386"/>
      <c r="N674" s="386"/>
      <c r="O674" s="386"/>
      <c r="P674" s="386"/>
      <c r="Q674" s="386"/>
      <c r="R674" s="386"/>
      <c r="S674" s="386"/>
    </row>
    <row r="675" spans="1:19" s="356" customFormat="1" ht="67.5">
      <c r="A675" s="537"/>
      <c r="B675" s="169" t="s">
        <v>302</v>
      </c>
      <c r="C675" s="169" t="s">
        <v>303</v>
      </c>
      <c r="D675" s="169" t="s">
        <v>304</v>
      </c>
      <c r="E675" s="169" t="s">
        <v>302</v>
      </c>
      <c r="F675" s="169" t="s">
        <v>303</v>
      </c>
      <c r="G675" s="169" t="s">
        <v>304</v>
      </c>
      <c r="H675" s="589"/>
      <c r="I675" s="591"/>
      <c r="J675" s="385"/>
      <c r="K675" s="385"/>
      <c r="L675" s="386"/>
      <c r="M675" s="386"/>
      <c r="N675" s="386"/>
      <c r="O675" s="386"/>
      <c r="P675" s="386"/>
      <c r="Q675" s="386"/>
      <c r="R675" s="386"/>
      <c r="S675" s="386"/>
    </row>
    <row r="676" spans="1:19" s="356" customFormat="1" ht="20.100000000000001" customHeight="1">
      <c r="A676" s="365" t="s">
        <v>100</v>
      </c>
      <c r="B676" s="396" t="s">
        <v>83</v>
      </c>
      <c r="C676" s="396" t="s">
        <v>83</v>
      </c>
      <c r="D676" s="396" t="s">
        <v>83</v>
      </c>
      <c r="E676" s="396" t="s">
        <v>83</v>
      </c>
      <c r="F676" s="396" t="s">
        <v>83</v>
      </c>
      <c r="G676" s="396" t="s">
        <v>83</v>
      </c>
      <c r="H676" s="396" t="s">
        <v>83</v>
      </c>
      <c r="I676" s="368" t="s">
        <v>22</v>
      </c>
      <c r="J676" s="385"/>
      <c r="K676" s="385"/>
      <c r="L676" s="386"/>
      <c r="M676" s="386"/>
      <c r="N676" s="386"/>
      <c r="O676" s="386"/>
      <c r="P676" s="386"/>
      <c r="Q676" s="386"/>
      <c r="R676" s="386"/>
      <c r="S676" s="386"/>
    </row>
    <row r="677" spans="1:19" s="356" customFormat="1" ht="20.100000000000001" customHeight="1">
      <c r="A677" s="369" t="s">
        <v>20</v>
      </c>
      <c r="B677" s="370">
        <v>35.708674618608235</v>
      </c>
      <c r="C677" s="370">
        <v>59.174247365307487</v>
      </c>
      <c r="D677" s="370">
        <v>5.117078016084081</v>
      </c>
      <c r="E677" s="370">
        <v>31.745470480680542</v>
      </c>
      <c r="F677" s="370">
        <v>55.694972355455853</v>
      </c>
      <c r="G677" s="370">
        <v>12.559557163863358</v>
      </c>
      <c r="H677" s="371">
        <v>399</v>
      </c>
      <c r="I677" s="372" t="s">
        <v>21</v>
      </c>
      <c r="J677" s="385"/>
      <c r="K677" s="385"/>
      <c r="L677" s="386"/>
      <c r="M677" s="386"/>
      <c r="N677" s="386"/>
      <c r="O677" s="386"/>
      <c r="P677" s="386"/>
      <c r="Q677" s="386"/>
      <c r="R677" s="386"/>
      <c r="S677" s="386"/>
    </row>
    <row r="678" spans="1:19" s="356" customFormat="1" ht="20.100000000000001" customHeight="1">
      <c r="A678" s="365" t="s">
        <v>19</v>
      </c>
      <c r="B678" s="366">
        <v>92.799575927255631</v>
      </c>
      <c r="C678" s="366">
        <v>4.3435943108928923</v>
      </c>
      <c r="D678" s="366">
        <v>2.8568297618509098</v>
      </c>
      <c r="E678" s="366">
        <v>33.530208086314367</v>
      </c>
      <c r="F678" s="366">
        <v>13.828096217400129</v>
      </c>
      <c r="G678" s="366">
        <v>52.641695696286419</v>
      </c>
      <c r="H678" s="367">
        <v>3092</v>
      </c>
      <c r="I678" s="368" t="s">
        <v>72</v>
      </c>
      <c r="J678" s="385"/>
      <c r="K678" s="385"/>
      <c r="L678" s="386"/>
      <c r="M678" s="386"/>
      <c r="N678" s="386"/>
      <c r="O678" s="386"/>
      <c r="P678" s="386"/>
      <c r="Q678" s="386"/>
      <c r="R678" s="386"/>
      <c r="S678" s="386"/>
    </row>
    <row r="679" spans="1:19" s="356" customFormat="1" ht="20.100000000000001" customHeight="1">
      <c r="A679" s="369" t="s">
        <v>17</v>
      </c>
      <c r="B679" s="370">
        <v>93.8431908662822</v>
      </c>
      <c r="C679" s="370">
        <v>2.3859955933497954</v>
      </c>
      <c r="D679" s="370">
        <v>3.7708135403682035</v>
      </c>
      <c r="E679" s="370">
        <v>46.945644451811674</v>
      </c>
      <c r="F679" s="370">
        <v>17.449417831573147</v>
      </c>
      <c r="G679" s="370">
        <v>35.604937716617556</v>
      </c>
      <c r="H679" s="371">
        <v>5974</v>
      </c>
      <c r="I679" s="372" t="s">
        <v>18</v>
      </c>
      <c r="J679" s="385"/>
      <c r="K679" s="385"/>
      <c r="L679" s="386"/>
      <c r="M679" s="386"/>
      <c r="N679" s="386"/>
      <c r="O679" s="386"/>
      <c r="P679" s="386"/>
      <c r="Q679" s="386"/>
      <c r="R679" s="386"/>
      <c r="S679" s="386"/>
    </row>
    <row r="680" spans="1:19" s="360" customFormat="1" ht="20.100000000000001" customHeight="1">
      <c r="A680" s="365" t="s">
        <v>15</v>
      </c>
      <c r="B680" s="366">
        <v>95.622509327785423</v>
      </c>
      <c r="C680" s="366">
        <v>1.2104416392120239</v>
      </c>
      <c r="D680" s="366">
        <v>3.1670490330026801</v>
      </c>
      <c r="E680" s="366">
        <v>44.076748281907669</v>
      </c>
      <c r="F680" s="366">
        <v>18.371189428779605</v>
      </c>
      <c r="G680" s="366">
        <v>37.552062289311621</v>
      </c>
      <c r="H680" s="367">
        <v>2689</v>
      </c>
      <c r="I680" s="368" t="s">
        <v>16</v>
      </c>
      <c r="J680" s="383"/>
      <c r="K680" s="383"/>
    </row>
    <row r="681" spans="1:19" s="356" customFormat="1" ht="20.100000000000001" customHeight="1">
      <c r="A681" s="369" t="s">
        <v>13</v>
      </c>
      <c r="B681" s="370">
        <v>88.779084160699753</v>
      </c>
      <c r="C681" s="370">
        <v>5.5878085715980408</v>
      </c>
      <c r="D681" s="370">
        <v>5.6331072677003817</v>
      </c>
      <c r="E681" s="370">
        <v>40.673663268117458</v>
      </c>
      <c r="F681" s="370">
        <v>43.714258736196939</v>
      </c>
      <c r="G681" s="370">
        <v>15.612077995683613</v>
      </c>
      <c r="H681" s="371">
        <v>4318</v>
      </c>
      <c r="I681" s="372" t="s">
        <v>14</v>
      </c>
      <c r="J681" s="359"/>
      <c r="K681" s="359"/>
    </row>
    <row r="682" spans="1:19" s="356" customFormat="1" ht="20.100000000000001" customHeight="1">
      <c r="A682" s="365" t="s">
        <v>11</v>
      </c>
      <c r="B682" s="366">
        <v>68.635087084789774</v>
      </c>
      <c r="C682" s="366">
        <v>15.145020668494242</v>
      </c>
      <c r="D682" s="366">
        <v>16.21989224671572</v>
      </c>
      <c r="E682" s="366">
        <v>28.149108112464148</v>
      </c>
      <c r="F682" s="366">
        <v>36.445750626930717</v>
      </c>
      <c r="G682" s="366">
        <v>35.405141260604559</v>
      </c>
      <c r="H682" s="367">
        <v>3829</v>
      </c>
      <c r="I682" s="368" t="s">
        <v>12</v>
      </c>
      <c r="J682" s="359"/>
      <c r="K682" s="359"/>
    </row>
    <row r="683" spans="1:19" s="356" customFormat="1" ht="20.100000000000001" customHeight="1">
      <c r="A683" s="369" t="s">
        <v>9</v>
      </c>
      <c r="B683" s="370">
        <v>96.05313860035524</v>
      </c>
      <c r="C683" s="370">
        <v>2.1799228258213095</v>
      </c>
      <c r="D683" s="370">
        <v>1.766938573823168</v>
      </c>
      <c r="E683" s="370">
        <v>46.024765351964653</v>
      </c>
      <c r="F683" s="370">
        <v>41.234977925898612</v>
      </c>
      <c r="G683" s="370">
        <v>12.740256722136916</v>
      </c>
      <c r="H683" s="371">
        <v>3017</v>
      </c>
      <c r="I683" s="372" t="s">
        <v>10</v>
      </c>
      <c r="J683" s="359"/>
      <c r="K683" s="359"/>
    </row>
    <row r="684" spans="1:19" s="356" customFormat="1" ht="20.100000000000001" customHeight="1">
      <c r="A684" s="373" t="s">
        <v>6</v>
      </c>
      <c r="B684" s="450">
        <v>88.124039487447476</v>
      </c>
      <c r="C684" s="450">
        <v>6.1431084255886663</v>
      </c>
      <c r="D684" s="450">
        <v>5.7328520869625121</v>
      </c>
      <c r="E684" s="450">
        <v>40.208681371947748</v>
      </c>
      <c r="F684" s="450">
        <v>28.790487809833131</v>
      </c>
      <c r="G684" s="450">
        <v>31.00083081821866</v>
      </c>
      <c r="H684" s="375">
        <v>23318</v>
      </c>
      <c r="I684" s="376" t="s">
        <v>5</v>
      </c>
      <c r="J684" s="359"/>
      <c r="K684" s="359"/>
    </row>
    <row r="685" spans="1:19" s="356" customFormat="1" ht="20.100000000000001" customHeight="1" thickBot="1">
      <c r="A685" s="377" t="s">
        <v>8</v>
      </c>
      <c r="B685" s="378">
        <v>90.224040196484438</v>
      </c>
      <c r="C685" s="378">
        <v>7.2546587547057122</v>
      </c>
      <c r="D685" s="378">
        <v>2.5213010488168091</v>
      </c>
      <c r="E685" s="378">
        <v>53.42994586443627</v>
      </c>
      <c r="F685" s="378">
        <v>28.374086954705319</v>
      </c>
      <c r="G685" s="378">
        <v>18.195967180866166</v>
      </c>
      <c r="H685" s="379">
        <v>950056</v>
      </c>
      <c r="I685" s="380" t="s">
        <v>186</v>
      </c>
      <c r="J685" s="359"/>
      <c r="K685" s="359"/>
    </row>
    <row r="686" spans="1:19" s="356" customFormat="1" ht="24.95" customHeight="1">
      <c r="A686" s="397"/>
      <c r="J686" s="359"/>
      <c r="K686" s="359"/>
    </row>
    <row r="687" spans="1:19" s="356" customFormat="1" ht="24.95" customHeight="1">
      <c r="A687" s="397"/>
      <c r="J687" s="359"/>
      <c r="K687" s="359"/>
    </row>
    <row r="688" spans="1:19" s="356" customFormat="1" ht="24.95" customHeight="1">
      <c r="A688" s="397"/>
      <c r="J688" s="359"/>
      <c r="K688" s="359"/>
    </row>
    <row r="689" spans="1:19" s="356" customFormat="1" ht="24.95" customHeight="1">
      <c r="A689" s="397"/>
      <c r="J689" s="359"/>
      <c r="K689" s="359"/>
    </row>
    <row r="690" spans="1:19" s="356" customFormat="1" ht="24.95" customHeight="1">
      <c r="A690" s="397"/>
      <c r="I690" s="399"/>
      <c r="J690" s="359"/>
      <c r="K690" s="359"/>
    </row>
    <row r="691" spans="1:19" s="356" customFormat="1" ht="24.95" customHeight="1">
      <c r="J691" s="359"/>
      <c r="K691" s="359"/>
    </row>
    <row r="692" spans="1:19" s="356" customFormat="1" ht="24.95" customHeight="1">
      <c r="J692" s="359"/>
      <c r="K692" s="359"/>
    </row>
    <row r="693" spans="1:19" s="382" customFormat="1" ht="24.95" customHeight="1">
      <c r="A693" s="356"/>
      <c r="B693" s="356"/>
      <c r="C693" s="356"/>
      <c r="D693" s="356"/>
      <c r="E693" s="356"/>
      <c r="F693" s="356"/>
      <c r="G693" s="356"/>
      <c r="H693" s="356"/>
      <c r="I693" s="356"/>
      <c r="J693" s="381"/>
      <c r="K693" s="381"/>
    </row>
    <row r="694" spans="1:19" s="360" customFormat="1" ht="80.099999999999994" customHeight="1">
      <c r="A694" s="382"/>
      <c r="B694" s="382"/>
      <c r="C694" s="382"/>
      <c r="D694" s="382"/>
      <c r="E694" s="382"/>
      <c r="F694" s="382"/>
      <c r="G694" s="382"/>
      <c r="H694" s="382"/>
      <c r="I694" s="382"/>
      <c r="J694" s="383"/>
      <c r="K694" s="383"/>
      <c r="L694" s="384"/>
      <c r="M694" s="384"/>
      <c r="N694" s="384"/>
      <c r="O694" s="384"/>
      <c r="P694" s="384"/>
      <c r="Q694" s="384"/>
      <c r="R694" s="384"/>
      <c r="S694" s="384"/>
    </row>
    <row r="695" spans="1:19" s="356" customFormat="1" ht="39.950000000000003" customHeight="1">
      <c r="A695" s="360"/>
      <c r="B695" s="360"/>
      <c r="C695" s="360"/>
      <c r="D695" s="360"/>
      <c r="E695" s="360"/>
      <c r="F695" s="360"/>
      <c r="G695" s="360"/>
      <c r="H695" s="360"/>
      <c r="I695" s="360"/>
      <c r="J695" s="385"/>
      <c r="K695" s="385"/>
      <c r="L695" s="386"/>
      <c r="M695" s="386"/>
      <c r="N695" s="386"/>
      <c r="O695" s="386"/>
      <c r="P695" s="386"/>
      <c r="Q695" s="386"/>
      <c r="R695" s="386"/>
      <c r="S695" s="386"/>
    </row>
    <row r="696" spans="1:19" s="356" customFormat="1" ht="60" customHeight="1">
      <c r="J696" s="385"/>
      <c r="K696" s="385"/>
      <c r="L696" s="386"/>
      <c r="M696" s="386"/>
      <c r="N696" s="386"/>
      <c r="O696" s="386"/>
      <c r="P696" s="386"/>
      <c r="Q696" s="386"/>
      <c r="R696" s="386"/>
      <c r="S696" s="386"/>
    </row>
    <row r="697" spans="1:19" s="356" customFormat="1" ht="60" customHeight="1">
      <c r="J697" s="385"/>
      <c r="K697" s="385"/>
      <c r="L697" s="386"/>
      <c r="M697" s="386"/>
      <c r="N697" s="386"/>
      <c r="O697" s="386"/>
      <c r="P697" s="386"/>
      <c r="Q697" s="386"/>
      <c r="R697" s="386"/>
      <c r="S697" s="386"/>
    </row>
    <row r="698" spans="1:19" s="356" customFormat="1" ht="24.95" customHeight="1">
      <c r="J698" s="385"/>
      <c r="K698" s="385"/>
      <c r="L698" s="386"/>
      <c r="M698" s="386"/>
      <c r="N698" s="386"/>
      <c r="O698" s="386"/>
      <c r="P698" s="386"/>
      <c r="Q698" s="386"/>
      <c r="R698" s="386"/>
      <c r="S698" s="386"/>
    </row>
    <row r="699" spans="1:19" s="356" customFormat="1" ht="24.95" customHeight="1">
      <c r="J699" s="385"/>
      <c r="K699" s="385"/>
      <c r="L699" s="386"/>
      <c r="M699" s="386"/>
      <c r="N699" s="386"/>
      <c r="O699" s="386"/>
      <c r="P699" s="386"/>
      <c r="Q699" s="386"/>
      <c r="R699" s="386"/>
      <c r="S699" s="386"/>
    </row>
    <row r="700" spans="1:19" s="356" customFormat="1" ht="74.25" customHeight="1">
      <c r="A700" s="531" t="s">
        <v>322</v>
      </c>
      <c r="B700" s="531"/>
      <c r="C700" s="531"/>
      <c r="D700" s="531"/>
      <c r="E700" s="531"/>
      <c r="F700" s="531"/>
      <c r="G700" s="531"/>
      <c r="H700" s="531"/>
      <c r="I700" s="531"/>
      <c r="J700" s="385"/>
      <c r="K700" s="385"/>
      <c r="L700" s="386"/>
      <c r="M700" s="386"/>
      <c r="N700" s="386"/>
      <c r="O700" s="386"/>
      <c r="P700" s="386"/>
      <c r="Q700" s="386"/>
      <c r="R700" s="386"/>
      <c r="S700" s="386"/>
    </row>
    <row r="701" spans="1:19" s="356" customFormat="1" ht="24.95" customHeight="1">
      <c r="A701" s="592" t="s">
        <v>323</v>
      </c>
      <c r="B701" s="593"/>
      <c r="C701" s="593"/>
      <c r="D701" s="593"/>
      <c r="E701" s="593"/>
      <c r="F701" s="593"/>
      <c r="G701" s="593"/>
      <c r="H701" s="593"/>
      <c r="I701" s="593"/>
      <c r="J701" s="385"/>
      <c r="K701" s="385"/>
      <c r="L701" s="386"/>
      <c r="M701" s="386"/>
      <c r="N701" s="386"/>
      <c r="O701" s="386"/>
      <c r="P701" s="386"/>
      <c r="Q701" s="386"/>
      <c r="R701" s="386"/>
      <c r="S701" s="386"/>
    </row>
    <row r="702" spans="1:19" s="356" customFormat="1" ht="57.95" customHeight="1">
      <c r="A702" s="536" t="s">
        <v>176</v>
      </c>
      <c r="B702" s="585" t="s">
        <v>324</v>
      </c>
      <c r="C702" s="586"/>
      <c r="D702" s="587"/>
      <c r="E702" s="585" t="s">
        <v>325</v>
      </c>
      <c r="F702" s="586"/>
      <c r="G702" s="587"/>
      <c r="H702" s="588" t="s">
        <v>242</v>
      </c>
      <c r="I702" s="590" t="s">
        <v>0</v>
      </c>
      <c r="J702" s="385"/>
      <c r="K702" s="385"/>
      <c r="L702" s="386"/>
      <c r="M702" s="386"/>
      <c r="N702" s="386"/>
      <c r="O702" s="386"/>
      <c r="P702" s="386"/>
      <c r="Q702" s="386"/>
      <c r="R702" s="386"/>
      <c r="S702" s="386"/>
    </row>
    <row r="703" spans="1:19" s="356" customFormat="1" ht="60" customHeight="1">
      <c r="A703" s="537"/>
      <c r="B703" s="169" t="s">
        <v>302</v>
      </c>
      <c r="C703" s="169" t="s">
        <v>303</v>
      </c>
      <c r="D703" s="169" t="s">
        <v>304</v>
      </c>
      <c r="E703" s="169" t="s">
        <v>302</v>
      </c>
      <c r="F703" s="169" t="s">
        <v>303</v>
      </c>
      <c r="G703" s="169" t="s">
        <v>304</v>
      </c>
      <c r="H703" s="589"/>
      <c r="I703" s="591"/>
      <c r="J703" s="385"/>
      <c r="K703" s="385"/>
      <c r="L703" s="386"/>
      <c r="M703" s="386"/>
      <c r="N703" s="386"/>
      <c r="O703" s="386"/>
      <c r="P703" s="386"/>
      <c r="Q703" s="386"/>
      <c r="R703" s="386"/>
      <c r="S703" s="386"/>
    </row>
    <row r="704" spans="1:19" s="356" customFormat="1" ht="20.100000000000001" customHeight="1">
      <c r="A704" s="365" t="s">
        <v>100</v>
      </c>
      <c r="B704" s="366">
        <v>8.2937113245597587</v>
      </c>
      <c r="C704" s="366">
        <v>55.059706218307781</v>
      </c>
      <c r="D704" s="366">
        <v>36.64658245713143</v>
      </c>
      <c r="E704" s="366">
        <v>4.5007728713606836</v>
      </c>
      <c r="F704" s="366">
        <v>61.283223583291814</v>
      </c>
      <c r="G704" s="366">
        <v>34.216003545346076</v>
      </c>
      <c r="H704" s="367">
        <v>17682</v>
      </c>
      <c r="I704" s="368" t="s">
        <v>22</v>
      </c>
      <c r="J704" s="385"/>
      <c r="K704" s="385"/>
      <c r="L704" s="386"/>
      <c r="M704" s="386"/>
      <c r="N704" s="386"/>
      <c r="O704" s="386"/>
      <c r="P704" s="386"/>
      <c r="Q704" s="386"/>
      <c r="R704" s="386"/>
      <c r="S704" s="386"/>
    </row>
    <row r="705" spans="1:19" s="356" customFormat="1" ht="20.100000000000001" customHeight="1">
      <c r="A705" s="369" t="s">
        <v>20</v>
      </c>
      <c r="B705" s="370">
        <v>26.376250960548191</v>
      </c>
      <c r="C705" s="370">
        <v>60.173210681779807</v>
      </c>
      <c r="D705" s="370">
        <v>13.450538357669279</v>
      </c>
      <c r="E705" s="370">
        <v>9.8120512960436308</v>
      </c>
      <c r="F705" s="370">
        <v>64.332362069676122</v>
      </c>
      <c r="G705" s="370">
        <v>25.855586634277607</v>
      </c>
      <c r="H705" s="371">
        <v>23065</v>
      </c>
      <c r="I705" s="372" t="s">
        <v>21</v>
      </c>
      <c r="J705" s="385"/>
      <c r="K705" s="385"/>
      <c r="L705" s="386"/>
      <c r="M705" s="386"/>
      <c r="N705" s="386"/>
      <c r="O705" s="386"/>
      <c r="P705" s="386"/>
      <c r="Q705" s="386"/>
      <c r="R705" s="386"/>
      <c r="S705" s="386"/>
    </row>
    <row r="706" spans="1:19" s="356" customFormat="1" ht="20.100000000000001" customHeight="1">
      <c r="A706" s="365" t="s">
        <v>19</v>
      </c>
      <c r="B706" s="366">
        <v>24.115526196882278</v>
      </c>
      <c r="C706" s="366">
        <v>45.072741038020247</v>
      </c>
      <c r="D706" s="366">
        <v>30.811732765093282</v>
      </c>
      <c r="E706" s="366">
        <v>26.494992796480137</v>
      </c>
      <c r="F706" s="366">
        <v>40.724838033954072</v>
      </c>
      <c r="G706" s="366">
        <v>32.780169169561255</v>
      </c>
      <c r="H706" s="367">
        <v>19415</v>
      </c>
      <c r="I706" s="368" t="s">
        <v>72</v>
      </c>
      <c r="J706" s="385"/>
      <c r="K706" s="385"/>
      <c r="L706" s="386"/>
      <c r="M706" s="386"/>
      <c r="N706" s="386"/>
      <c r="O706" s="386"/>
      <c r="P706" s="386"/>
      <c r="Q706" s="386"/>
      <c r="R706" s="386"/>
      <c r="S706" s="386"/>
    </row>
    <row r="707" spans="1:19" s="356" customFormat="1" ht="20.100000000000001" customHeight="1">
      <c r="A707" s="369" t="s">
        <v>17</v>
      </c>
      <c r="B707" s="370">
        <v>43.039091439197179</v>
      </c>
      <c r="C707" s="370">
        <v>33.351621420419939</v>
      </c>
      <c r="D707" s="370">
        <v>23.609287140382321</v>
      </c>
      <c r="E707" s="370">
        <v>44.054310965108535</v>
      </c>
      <c r="F707" s="370">
        <v>31.141203762466425</v>
      </c>
      <c r="G707" s="370">
        <v>24.80448527242439</v>
      </c>
      <c r="H707" s="371">
        <v>11323</v>
      </c>
      <c r="I707" s="372" t="s">
        <v>18</v>
      </c>
      <c r="J707" s="385"/>
      <c r="K707" s="385"/>
      <c r="L707" s="386"/>
      <c r="M707" s="386"/>
      <c r="N707" s="386"/>
      <c r="O707" s="386"/>
      <c r="P707" s="386"/>
      <c r="Q707" s="386"/>
      <c r="R707" s="386"/>
      <c r="S707" s="386"/>
    </row>
    <row r="708" spans="1:19" s="360" customFormat="1" ht="20.100000000000001" customHeight="1">
      <c r="A708" s="365" t="s">
        <v>15</v>
      </c>
      <c r="B708" s="366">
        <v>44.070350470338049</v>
      </c>
      <c r="C708" s="366">
        <v>28.124852168716032</v>
      </c>
      <c r="D708" s="366">
        <v>27.804797360944139</v>
      </c>
      <c r="E708" s="366">
        <v>62.530892156051642</v>
      </c>
      <c r="F708" s="366">
        <v>24.262734473579236</v>
      </c>
      <c r="G708" s="366">
        <v>13.206373370368176</v>
      </c>
      <c r="H708" s="367">
        <v>4449</v>
      </c>
      <c r="I708" s="368" t="s">
        <v>16</v>
      </c>
      <c r="J708" s="383"/>
      <c r="K708" s="383"/>
      <c r="L708" s="384"/>
      <c r="M708" s="384"/>
      <c r="N708" s="384"/>
      <c r="O708" s="384"/>
      <c r="P708" s="384"/>
      <c r="Q708" s="384"/>
      <c r="R708" s="384"/>
      <c r="S708" s="384"/>
    </row>
    <row r="709" spans="1:19" s="356" customFormat="1" ht="20.100000000000001" customHeight="1">
      <c r="A709" s="369" t="s">
        <v>13</v>
      </c>
      <c r="B709" s="370">
        <v>35.126094750661565</v>
      </c>
      <c r="C709" s="370">
        <v>40.5553756186032</v>
      </c>
      <c r="D709" s="370">
        <v>24.318529630729969</v>
      </c>
      <c r="E709" s="370">
        <v>32.586321793229963</v>
      </c>
      <c r="F709" s="370">
        <v>45.787449240806701</v>
      </c>
      <c r="G709" s="370">
        <v>21.62622896595791</v>
      </c>
      <c r="H709" s="371">
        <v>11593</v>
      </c>
      <c r="I709" s="372" t="s">
        <v>14</v>
      </c>
      <c r="J709" s="385"/>
      <c r="K709" s="385"/>
      <c r="L709" s="386"/>
      <c r="M709" s="386"/>
      <c r="N709" s="386"/>
      <c r="O709" s="386"/>
      <c r="P709" s="386"/>
      <c r="Q709" s="386"/>
      <c r="R709" s="386"/>
      <c r="S709" s="386"/>
    </row>
    <row r="710" spans="1:19" s="356" customFormat="1" ht="20.100000000000001" customHeight="1">
      <c r="A710" s="365" t="s">
        <v>11</v>
      </c>
      <c r="B710" s="366">
        <v>20.257122848531687</v>
      </c>
      <c r="C710" s="366">
        <v>29.091319497678942</v>
      </c>
      <c r="D710" s="366">
        <v>50.651557653787982</v>
      </c>
      <c r="E710" s="366">
        <v>23.943236306504193</v>
      </c>
      <c r="F710" s="366">
        <v>33.367421585716933</v>
      </c>
      <c r="G710" s="366">
        <v>42.689342107777193</v>
      </c>
      <c r="H710" s="367">
        <v>10926</v>
      </c>
      <c r="I710" s="368" t="s">
        <v>12</v>
      </c>
      <c r="J710" s="385"/>
      <c r="K710" s="385"/>
      <c r="L710" s="386"/>
      <c r="M710" s="386"/>
      <c r="N710" s="386"/>
      <c r="O710" s="386"/>
      <c r="P710" s="386"/>
      <c r="Q710" s="386"/>
      <c r="R710" s="386"/>
      <c r="S710" s="386"/>
    </row>
    <row r="711" spans="1:19" s="356" customFormat="1" ht="20.100000000000001" customHeight="1">
      <c r="A711" s="369" t="s">
        <v>9</v>
      </c>
      <c r="B711" s="370">
        <v>51.072155383010177</v>
      </c>
      <c r="C711" s="370">
        <v>26.721923251416037</v>
      </c>
      <c r="D711" s="370">
        <v>22.205921365573111</v>
      </c>
      <c r="E711" s="370">
        <v>52.327085617454941</v>
      </c>
      <c r="F711" s="370">
        <v>23.193868361527798</v>
      </c>
      <c r="G711" s="370">
        <v>24.479046021016611</v>
      </c>
      <c r="H711" s="371">
        <v>4801</v>
      </c>
      <c r="I711" s="372" t="s">
        <v>10</v>
      </c>
      <c r="J711" s="385"/>
      <c r="K711" s="385"/>
      <c r="L711" s="386"/>
      <c r="M711" s="386"/>
      <c r="N711" s="386"/>
      <c r="O711" s="386"/>
      <c r="P711" s="386"/>
      <c r="Q711" s="386"/>
      <c r="R711" s="386"/>
      <c r="S711" s="386"/>
    </row>
    <row r="712" spans="1:19" s="356" customFormat="1" ht="20.100000000000001" customHeight="1">
      <c r="A712" s="373" t="s">
        <v>6</v>
      </c>
      <c r="B712" s="450">
        <v>26.927428994987153</v>
      </c>
      <c r="C712" s="450">
        <v>45.088985933044711</v>
      </c>
      <c r="D712" s="450">
        <v>27.983585071967905</v>
      </c>
      <c r="E712" s="450">
        <v>24.095184524975242</v>
      </c>
      <c r="F712" s="450">
        <v>46.733351600318329</v>
      </c>
      <c r="G712" s="450">
        <v>29.171463874707243</v>
      </c>
      <c r="H712" s="451">
        <v>103254</v>
      </c>
      <c r="I712" s="376" t="s">
        <v>5</v>
      </c>
      <c r="J712" s="385"/>
      <c r="K712" s="385"/>
      <c r="L712" s="386"/>
      <c r="M712" s="386"/>
      <c r="N712" s="386"/>
      <c r="O712" s="386"/>
      <c r="P712" s="386"/>
      <c r="Q712" s="386"/>
      <c r="R712" s="386"/>
      <c r="S712" s="386"/>
    </row>
    <row r="713" spans="1:19" s="356" customFormat="1" ht="20.100000000000001" customHeight="1" thickBot="1">
      <c r="A713" s="377" t="s">
        <v>8</v>
      </c>
      <c r="B713" s="378">
        <v>37.127433628480162</v>
      </c>
      <c r="C713" s="378">
        <v>38.373511718080181</v>
      </c>
      <c r="D713" s="378">
        <v>24.499054653402585</v>
      </c>
      <c r="E713" s="378">
        <v>34.264141169545418</v>
      </c>
      <c r="F713" s="378">
        <v>39.58599041352236</v>
      </c>
      <c r="G713" s="378">
        <v>26.149868416886761</v>
      </c>
      <c r="H713" s="379">
        <v>3289901</v>
      </c>
      <c r="I713" s="380" t="s">
        <v>186</v>
      </c>
      <c r="J713" s="385"/>
      <c r="K713" s="385"/>
      <c r="L713" s="386"/>
      <c r="M713" s="386"/>
      <c r="N713" s="386"/>
      <c r="O713" s="386"/>
      <c r="P713" s="386"/>
      <c r="Q713" s="386"/>
      <c r="R713" s="386"/>
      <c r="S713" s="386"/>
    </row>
    <row r="714" spans="1:19" s="395" customFormat="1" ht="20.100000000000001" customHeight="1">
      <c r="A714" s="481"/>
      <c r="B714" s="482"/>
      <c r="C714" s="482"/>
      <c r="D714" s="482"/>
      <c r="E714" s="482"/>
      <c r="F714" s="482"/>
      <c r="G714" s="482"/>
      <c r="H714" s="483"/>
      <c r="I714" s="483"/>
      <c r="J714" s="393"/>
      <c r="K714" s="393"/>
      <c r="L714" s="394"/>
      <c r="M714" s="394"/>
      <c r="N714" s="394"/>
      <c r="O714" s="394"/>
      <c r="P714" s="394"/>
      <c r="Q714" s="394"/>
      <c r="R714" s="394"/>
      <c r="S714" s="394"/>
    </row>
    <row r="715" spans="1:19" s="356" customFormat="1" ht="74.25" customHeight="1">
      <c r="A715" s="531" t="s">
        <v>322</v>
      </c>
      <c r="B715" s="531"/>
      <c r="C715" s="531"/>
      <c r="D715" s="531"/>
      <c r="E715" s="531"/>
      <c r="F715" s="531"/>
      <c r="G715" s="531"/>
      <c r="H715" s="531"/>
      <c r="I715" s="531"/>
      <c r="J715" s="385"/>
      <c r="K715" s="385"/>
      <c r="L715" s="386"/>
      <c r="M715" s="386"/>
      <c r="N715" s="386"/>
      <c r="O715" s="386"/>
      <c r="P715" s="386"/>
      <c r="Q715" s="386"/>
      <c r="R715" s="386"/>
      <c r="S715" s="386"/>
    </row>
    <row r="716" spans="1:19" s="356" customFormat="1" ht="24.95" customHeight="1">
      <c r="A716" s="582" t="s">
        <v>326</v>
      </c>
      <c r="B716" s="583"/>
      <c r="C716" s="583"/>
      <c r="D716" s="583"/>
      <c r="E716" s="583"/>
      <c r="F716" s="583"/>
      <c r="G716" s="583"/>
      <c r="H716" s="583"/>
      <c r="I716" s="584"/>
      <c r="J716" s="385"/>
      <c r="K716" s="385"/>
      <c r="L716" s="386"/>
      <c r="M716" s="386"/>
      <c r="N716" s="386"/>
      <c r="O716" s="386"/>
      <c r="P716" s="386"/>
      <c r="Q716" s="386"/>
      <c r="R716" s="386"/>
      <c r="S716" s="386"/>
    </row>
    <row r="717" spans="1:19" s="356" customFormat="1" ht="57.95" customHeight="1">
      <c r="A717" s="536" t="s">
        <v>176</v>
      </c>
      <c r="B717" s="585" t="s">
        <v>324</v>
      </c>
      <c r="C717" s="586"/>
      <c r="D717" s="587"/>
      <c r="E717" s="585" t="s">
        <v>325</v>
      </c>
      <c r="F717" s="586"/>
      <c r="G717" s="587"/>
      <c r="H717" s="588" t="s">
        <v>242</v>
      </c>
      <c r="I717" s="590" t="s">
        <v>0</v>
      </c>
      <c r="J717" s="385"/>
      <c r="K717" s="385"/>
      <c r="L717" s="386"/>
      <c r="M717" s="386"/>
      <c r="N717" s="386"/>
      <c r="O717" s="386"/>
      <c r="P717" s="386"/>
      <c r="Q717" s="386"/>
      <c r="R717" s="386"/>
      <c r="S717" s="386"/>
    </row>
    <row r="718" spans="1:19" s="356" customFormat="1" ht="60" customHeight="1">
      <c r="A718" s="537"/>
      <c r="B718" s="169" t="s">
        <v>302</v>
      </c>
      <c r="C718" s="169" t="s">
        <v>303</v>
      </c>
      <c r="D718" s="169" t="s">
        <v>304</v>
      </c>
      <c r="E718" s="169" t="s">
        <v>302</v>
      </c>
      <c r="F718" s="169" t="s">
        <v>303</v>
      </c>
      <c r="G718" s="169" t="s">
        <v>304</v>
      </c>
      <c r="H718" s="589"/>
      <c r="I718" s="591"/>
      <c r="J718" s="385"/>
      <c r="K718" s="385"/>
      <c r="L718" s="386"/>
      <c r="M718" s="386"/>
      <c r="N718" s="386"/>
      <c r="O718" s="386"/>
      <c r="P718" s="386"/>
      <c r="Q718" s="386"/>
      <c r="R718" s="386"/>
      <c r="S718" s="386"/>
    </row>
    <row r="719" spans="1:19" s="356" customFormat="1" ht="20.100000000000001" customHeight="1">
      <c r="A719" s="365" t="s">
        <v>100</v>
      </c>
      <c r="B719" s="366">
        <v>8.2937113245597587</v>
      </c>
      <c r="C719" s="366">
        <v>55.059706218307781</v>
      </c>
      <c r="D719" s="366">
        <v>36.64658245713143</v>
      </c>
      <c r="E719" s="366">
        <v>4.5007728713606836</v>
      </c>
      <c r="F719" s="366">
        <v>61.283223583291814</v>
      </c>
      <c r="G719" s="366">
        <v>34.216003545346076</v>
      </c>
      <c r="H719" s="367">
        <v>17682</v>
      </c>
      <c r="I719" s="368" t="s">
        <v>22</v>
      </c>
      <c r="J719" s="385"/>
      <c r="K719" s="385"/>
      <c r="L719" s="386"/>
      <c r="M719" s="386"/>
      <c r="N719" s="386"/>
      <c r="O719" s="386"/>
      <c r="P719" s="386"/>
      <c r="Q719" s="386"/>
      <c r="R719" s="386"/>
      <c r="S719" s="386"/>
    </row>
    <row r="720" spans="1:19" s="356" customFormat="1" ht="20.100000000000001" customHeight="1">
      <c r="A720" s="369" t="s">
        <v>20</v>
      </c>
      <c r="B720" s="370">
        <v>26.036572251941536</v>
      </c>
      <c r="C720" s="370">
        <v>60.529211416817489</v>
      </c>
      <c r="D720" s="370">
        <v>13.434216331238321</v>
      </c>
      <c r="E720" s="370">
        <v>9.2201720000909155</v>
      </c>
      <c r="F720" s="370">
        <v>64.72171352917394</v>
      </c>
      <c r="G720" s="370">
        <v>26.058114470732313</v>
      </c>
      <c r="H720" s="371">
        <v>22666</v>
      </c>
      <c r="I720" s="372" t="s">
        <v>21</v>
      </c>
      <c r="J720" s="385"/>
      <c r="K720" s="385"/>
      <c r="L720" s="386"/>
      <c r="M720" s="386"/>
      <c r="N720" s="386"/>
      <c r="O720" s="386"/>
      <c r="P720" s="386"/>
      <c r="Q720" s="386"/>
      <c r="R720" s="386"/>
      <c r="S720" s="386"/>
    </row>
    <row r="721" spans="1:19" s="356" customFormat="1" ht="20.100000000000001" customHeight="1">
      <c r="A721" s="365" t="s">
        <v>19</v>
      </c>
      <c r="B721" s="366">
        <v>18.425055427345395</v>
      </c>
      <c r="C721" s="366">
        <v>51.661623943120595</v>
      </c>
      <c r="D721" s="366">
        <v>29.913320629532116</v>
      </c>
      <c r="E721" s="366">
        <v>19.680865468434913</v>
      </c>
      <c r="F721" s="366">
        <v>45.945697517711672</v>
      </c>
      <c r="G721" s="366">
        <v>34.373437013851778</v>
      </c>
      <c r="H721" s="367">
        <v>16323</v>
      </c>
      <c r="I721" s="368" t="s">
        <v>72</v>
      </c>
      <c r="J721" s="385"/>
      <c r="K721" s="385"/>
      <c r="L721" s="386"/>
      <c r="M721" s="386"/>
      <c r="N721" s="386"/>
      <c r="O721" s="386"/>
      <c r="P721" s="386"/>
      <c r="Q721" s="386"/>
      <c r="R721" s="386"/>
      <c r="S721" s="386"/>
    </row>
    <row r="722" spans="1:19" s="356" customFormat="1" ht="20.100000000000001" customHeight="1">
      <c r="A722" s="369" t="s">
        <v>17</v>
      </c>
      <c r="B722" s="370">
        <v>3.6130322269053967</v>
      </c>
      <c r="C722" s="370">
        <v>56.281836691769463</v>
      </c>
      <c r="D722" s="370">
        <v>40.105131081325247</v>
      </c>
      <c r="E722" s="370">
        <v>3.3299687562986411</v>
      </c>
      <c r="F722" s="370">
        <v>52.582172407241309</v>
      </c>
      <c r="G722" s="370">
        <v>44.087858836459858</v>
      </c>
      <c r="H722" s="371">
        <v>5349</v>
      </c>
      <c r="I722" s="372" t="s">
        <v>18</v>
      </c>
      <c r="J722" s="385"/>
      <c r="K722" s="385"/>
      <c r="L722" s="386"/>
      <c r="M722" s="386"/>
      <c r="N722" s="386"/>
      <c r="O722" s="386"/>
      <c r="P722" s="386"/>
      <c r="Q722" s="386"/>
      <c r="R722" s="386"/>
      <c r="S722" s="386"/>
    </row>
    <row r="723" spans="1:19" s="356" customFormat="1" ht="20.100000000000001" customHeight="1">
      <c r="A723" s="365" t="s">
        <v>15</v>
      </c>
      <c r="B723" s="366">
        <v>15.015275424387701</v>
      </c>
      <c r="C723" s="366">
        <v>59.993662326257876</v>
      </c>
      <c r="D723" s="366">
        <v>24.991062249355235</v>
      </c>
      <c r="E723" s="366">
        <v>14.870289781670202</v>
      </c>
      <c r="F723" s="366">
        <v>56.528603740073549</v>
      </c>
      <c r="G723" s="366">
        <v>28.601106478257048</v>
      </c>
      <c r="H723" s="367">
        <v>1760</v>
      </c>
      <c r="I723" s="368" t="s">
        <v>16</v>
      </c>
      <c r="J723" s="385"/>
      <c r="K723" s="385"/>
      <c r="L723" s="386"/>
      <c r="M723" s="386"/>
      <c r="N723" s="386"/>
      <c r="O723" s="386"/>
      <c r="P723" s="386"/>
      <c r="Q723" s="386"/>
      <c r="R723" s="386"/>
      <c r="S723" s="386"/>
    </row>
    <row r="724" spans="1:19" s="356" customFormat="1" ht="20.100000000000001" customHeight="1">
      <c r="A724" s="369" t="s">
        <v>13</v>
      </c>
      <c r="B724" s="370">
        <v>7.6397115083160303</v>
      </c>
      <c r="C724" s="370">
        <v>58.129879968245433</v>
      </c>
      <c r="D724" s="370">
        <v>34.230408523439031</v>
      </c>
      <c r="E724" s="370">
        <v>10.479454813115725</v>
      </c>
      <c r="F724" s="370">
        <v>59.757981461721322</v>
      </c>
      <c r="G724" s="370">
        <v>29.76256372516325</v>
      </c>
      <c r="H724" s="371">
        <v>7275</v>
      </c>
      <c r="I724" s="372" t="s">
        <v>14</v>
      </c>
      <c r="J724" s="385"/>
      <c r="K724" s="385"/>
      <c r="L724" s="386"/>
      <c r="M724" s="386"/>
      <c r="N724" s="386"/>
      <c r="O724" s="386"/>
      <c r="P724" s="386"/>
      <c r="Q724" s="386"/>
      <c r="R724" s="386"/>
      <c r="S724" s="386"/>
    </row>
    <row r="725" spans="1:19" s="356" customFormat="1" ht="20.100000000000001" customHeight="1">
      <c r="A725" s="365" t="s">
        <v>11</v>
      </c>
      <c r="B725" s="366">
        <v>0.30841621557532883</v>
      </c>
      <c r="C725" s="366">
        <v>35.281571692526782</v>
      </c>
      <c r="D725" s="366">
        <v>64.410012091898182</v>
      </c>
      <c r="E725" s="366">
        <v>0.3506482534800594</v>
      </c>
      <c r="F725" s="366">
        <v>42.862700124159517</v>
      </c>
      <c r="G725" s="366">
        <v>56.786651622360651</v>
      </c>
      <c r="H725" s="367">
        <v>7097</v>
      </c>
      <c r="I725" s="368" t="s">
        <v>12</v>
      </c>
      <c r="J725" s="385"/>
      <c r="K725" s="385"/>
      <c r="L725" s="386"/>
      <c r="M725" s="386"/>
      <c r="N725" s="386"/>
      <c r="O725" s="386"/>
      <c r="P725" s="386"/>
      <c r="Q725" s="386"/>
      <c r="R725" s="386"/>
      <c r="S725" s="386"/>
    </row>
    <row r="726" spans="1:19" s="356" customFormat="1" ht="20.100000000000001" customHeight="1">
      <c r="A726" s="369" t="s">
        <v>9</v>
      </c>
      <c r="B726" s="370">
        <v>4.6415945560254146</v>
      </c>
      <c r="C726" s="370">
        <v>40.609315351484362</v>
      </c>
      <c r="D726" s="370">
        <v>54.749090092489617</v>
      </c>
      <c r="E726" s="370">
        <v>5.0652286711099839</v>
      </c>
      <c r="F726" s="370">
        <v>35.530419302496107</v>
      </c>
      <c r="G726" s="370">
        <v>59.40435202639317</v>
      </c>
      <c r="H726" s="371">
        <v>1784</v>
      </c>
      <c r="I726" s="372" t="s">
        <v>10</v>
      </c>
      <c r="J726" s="385"/>
      <c r="K726" s="385"/>
      <c r="L726" s="386"/>
      <c r="M726" s="386"/>
      <c r="N726" s="386"/>
      <c r="O726" s="386"/>
      <c r="P726" s="386"/>
      <c r="Q726" s="386"/>
      <c r="R726" s="386"/>
      <c r="S726" s="386"/>
    </row>
    <row r="727" spans="1:19" s="356" customFormat="1" ht="20.100000000000001" customHeight="1">
      <c r="A727" s="373" t="s">
        <v>6</v>
      </c>
      <c r="B727" s="450">
        <v>14.378350930312905</v>
      </c>
      <c r="C727" s="450">
        <v>54.308060432917152</v>
      </c>
      <c r="D727" s="450">
        <v>31.313588636771613</v>
      </c>
      <c r="E727" s="450">
        <v>9.2769780420528853</v>
      </c>
      <c r="F727" s="450">
        <v>56.090353377370342</v>
      </c>
      <c r="G727" s="450">
        <v>34.632668580580713</v>
      </c>
      <c r="H727" s="451">
        <v>79936</v>
      </c>
      <c r="I727" s="376" t="s">
        <v>5</v>
      </c>
      <c r="J727" s="385"/>
      <c r="K727" s="385"/>
      <c r="L727" s="386"/>
      <c r="M727" s="386"/>
      <c r="N727" s="386"/>
      <c r="O727" s="386"/>
      <c r="P727" s="386"/>
      <c r="Q727" s="386"/>
      <c r="R727" s="386"/>
      <c r="S727" s="386"/>
    </row>
    <row r="728" spans="1:19" s="356" customFormat="1" ht="20.100000000000001" customHeight="1" thickBot="1">
      <c r="A728" s="377" t="s">
        <v>8</v>
      </c>
      <c r="B728" s="378">
        <v>18.515038886406035</v>
      </c>
      <c r="C728" s="378">
        <v>49.544913894298539</v>
      </c>
      <c r="D728" s="378">
        <v>31.940047219280199</v>
      </c>
      <c r="E728" s="378">
        <v>16.100000000000001</v>
      </c>
      <c r="F728" s="378">
        <v>50.3</v>
      </c>
      <c r="G728" s="378">
        <v>33.6</v>
      </c>
      <c r="H728" s="379">
        <v>2339845</v>
      </c>
      <c r="I728" s="380" t="s">
        <v>186</v>
      </c>
      <c r="J728" s="385"/>
      <c r="K728" s="385"/>
      <c r="L728" s="386"/>
      <c r="M728" s="386"/>
      <c r="N728" s="386"/>
      <c r="O728" s="386"/>
      <c r="P728" s="386"/>
      <c r="Q728" s="386"/>
      <c r="R728" s="386"/>
      <c r="S728" s="386"/>
    </row>
    <row r="729" spans="1:19" s="395" customFormat="1" ht="20.100000000000001" customHeight="1">
      <c r="A729" s="481"/>
      <c r="B729" s="482"/>
      <c r="C729" s="482"/>
      <c r="D729" s="482"/>
      <c r="E729" s="482"/>
      <c r="F729" s="482"/>
      <c r="G729" s="482"/>
      <c r="H729" s="483"/>
      <c r="I729" s="483"/>
      <c r="J729" s="393"/>
      <c r="K729" s="393"/>
      <c r="L729" s="394"/>
      <c r="M729" s="394"/>
      <c r="N729" s="394"/>
      <c r="O729" s="394"/>
      <c r="P729" s="394"/>
      <c r="Q729" s="394"/>
      <c r="R729" s="394"/>
      <c r="S729" s="394"/>
    </row>
    <row r="730" spans="1:19" s="395" customFormat="1" ht="20.100000000000001" customHeight="1">
      <c r="A730" s="481"/>
      <c r="B730" s="482"/>
      <c r="C730" s="482"/>
      <c r="D730" s="482"/>
      <c r="E730" s="482"/>
      <c r="F730" s="482"/>
      <c r="G730" s="482"/>
      <c r="H730" s="483"/>
      <c r="I730" s="483"/>
      <c r="J730" s="393"/>
      <c r="K730" s="393"/>
      <c r="L730" s="394"/>
      <c r="M730" s="394"/>
      <c r="N730" s="394"/>
      <c r="O730" s="394"/>
      <c r="P730" s="394"/>
      <c r="Q730" s="394"/>
      <c r="R730" s="394"/>
      <c r="S730" s="394"/>
    </row>
    <row r="731" spans="1:19" s="395" customFormat="1" ht="20.100000000000001" customHeight="1">
      <c r="A731" s="481"/>
      <c r="B731" s="482"/>
      <c r="C731" s="482"/>
      <c r="D731" s="482"/>
      <c r="E731" s="482"/>
      <c r="F731" s="482"/>
      <c r="G731" s="482"/>
      <c r="H731" s="483"/>
      <c r="I731" s="483"/>
      <c r="J731" s="393"/>
      <c r="K731" s="393"/>
      <c r="L731" s="394"/>
      <c r="M731" s="394"/>
      <c r="N731" s="394"/>
      <c r="O731" s="394"/>
      <c r="P731" s="394"/>
      <c r="Q731" s="394"/>
      <c r="R731" s="394"/>
      <c r="S731" s="394"/>
    </row>
    <row r="732" spans="1:19" s="356" customFormat="1" ht="69" customHeight="1">
      <c r="A732" s="531" t="s">
        <v>322</v>
      </c>
      <c r="B732" s="531"/>
      <c r="C732" s="531"/>
      <c r="D732" s="531"/>
      <c r="E732" s="531"/>
      <c r="F732" s="531"/>
      <c r="G732" s="531"/>
      <c r="H732" s="531"/>
      <c r="I732" s="531"/>
      <c r="J732" s="385"/>
      <c r="K732" s="385"/>
      <c r="L732" s="386"/>
      <c r="M732" s="386"/>
      <c r="N732" s="386"/>
      <c r="O732" s="386"/>
      <c r="P732" s="386"/>
      <c r="Q732" s="386"/>
      <c r="R732" s="386"/>
      <c r="S732" s="386"/>
    </row>
    <row r="733" spans="1:19" s="356" customFormat="1" ht="25.5">
      <c r="A733" s="582" t="s">
        <v>327</v>
      </c>
      <c r="B733" s="583"/>
      <c r="C733" s="583"/>
      <c r="D733" s="583"/>
      <c r="E733" s="583"/>
      <c r="F733" s="583"/>
      <c r="G733" s="583"/>
      <c r="H733" s="583"/>
      <c r="I733" s="584"/>
      <c r="J733" s="385"/>
      <c r="K733" s="385"/>
      <c r="L733" s="386"/>
      <c r="M733" s="386"/>
      <c r="N733" s="386"/>
      <c r="O733" s="386"/>
      <c r="P733" s="386"/>
      <c r="Q733" s="386"/>
      <c r="R733" s="386"/>
      <c r="S733" s="386"/>
    </row>
    <row r="734" spans="1:19" s="356" customFormat="1" ht="57.95" customHeight="1">
      <c r="A734" s="536" t="s">
        <v>176</v>
      </c>
      <c r="B734" s="585" t="s">
        <v>324</v>
      </c>
      <c r="C734" s="586"/>
      <c r="D734" s="587"/>
      <c r="E734" s="585" t="s">
        <v>325</v>
      </c>
      <c r="F734" s="586"/>
      <c r="G734" s="587"/>
      <c r="H734" s="588" t="s">
        <v>242</v>
      </c>
      <c r="I734" s="590" t="s">
        <v>0</v>
      </c>
      <c r="J734" s="385"/>
      <c r="K734" s="385"/>
      <c r="L734" s="386"/>
      <c r="M734" s="386"/>
      <c r="N734" s="386"/>
      <c r="O734" s="386"/>
      <c r="P734" s="386"/>
      <c r="Q734" s="386"/>
      <c r="R734" s="386"/>
      <c r="S734" s="386"/>
    </row>
    <row r="735" spans="1:19" s="356" customFormat="1" ht="60" customHeight="1">
      <c r="A735" s="537"/>
      <c r="B735" s="169" t="s">
        <v>302</v>
      </c>
      <c r="C735" s="169" t="s">
        <v>303</v>
      </c>
      <c r="D735" s="169" t="s">
        <v>304</v>
      </c>
      <c r="E735" s="169" t="s">
        <v>302</v>
      </c>
      <c r="F735" s="169" t="s">
        <v>303</v>
      </c>
      <c r="G735" s="169" t="s">
        <v>304</v>
      </c>
      <c r="H735" s="589"/>
      <c r="I735" s="591"/>
      <c r="J735" s="385"/>
      <c r="K735" s="385"/>
      <c r="L735" s="386"/>
      <c r="M735" s="386"/>
      <c r="N735" s="386"/>
      <c r="O735" s="386"/>
      <c r="P735" s="386"/>
      <c r="Q735" s="386"/>
      <c r="R735" s="386"/>
      <c r="S735" s="386"/>
    </row>
    <row r="736" spans="1:19" s="356" customFormat="1" ht="20.100000000000001" customHeight="1">
      <c r="A736" s="365" t="s">
        <v>100</v>
      </c>
      <c r="B736" s="396" t="s">
        <v>83</v>
      </c>
      <c r="C736" s="396" t="s">
        <v>83</v>
      </c>
      <c r="D736" s="396" t="s">
        <v>83</v>
      </c>
      <c r="E736" s="396" t="s">
        <v>83</v>
      </c>
      <c r="F736" s="396" t="s">
        <v>83</v>
      </c>
      <c r="G736" s="396" t="s">
        <v>83</v>
      </c>
      <c r="H736" s="396" t="s">
        <v>83</v>
      </c>
      <c r="I736" s="368" t="s">
        <v>22</v>
      </c>
      <c r="J736" s="385"/>
      <c r="K736" s="385"/>
      <c r="L736" s="386"/>
      <c r="M736" s="386"/>
      <c r="N736" s="386"/>
      <c r="O736" s="386"/>
      <c r="P736" s="386"/>
      <c r="Q736" s="386"/>
      <c r="R736" s="386"/>
      <c r="S736" s="386"/>
    </row>
    <row r="737" spans="1:19" s="356" customFormat="1" ht="20.100000000000001" customHeight="1">
      <c r="A737" s="369" t="s">
        <v>20</v>
      </c>
      <c r="B737" s="370">
        <v>45.672385319657394</v>
      </c>
      <c r="C737" s="370">
        <v>39.949870680857764</v>
      </c>
      <c r="D737" s="370">
        <v>14.377743999484679</v>
      </c>
      <c r="E737" s="370">
        <v>43.434948845069655</v>
      </c>
      <c r="F737" s="370">
        <v>42.214466879257543</v>
      </c>
      <c r="G737" s="370">
        <v>14.350584275672631</v>
      </c>
      <c r="H737" s="371">
        <v>399</v>
      </c>
      <c r="I737" s="372" t="s">
        <v>21</v>
      </c>
      <c r="J737" s="385"/>
      <c r="K737" s="385"/>
      <c r="L737" s="386"/>
      <c r="M737" s="386"/>
      <c r="N737" s="386"/>
      <c r="O737" s="386"/>
      <c r="P737" s="386"/>
      <c r="Q737" s="386"/>
      <c r="R737" s="386"/>
      <c r="S737" s="386"/>
    </row>
    <row r="738" spans="1:19" s="356" customFormat="1" ht="20.100000000000001" customHeight="1">
      <c r="A738" s="365" t="s">
        <v>19</v>
      </c>
      <c r="B738" s="366">
        <v>54.156132397130861</v>
      </c>
      <c r="C738" s="366">
        <v>10.289320708156565</v>
      </c>
      <c r="D738" s="366">
        <v>35.554546894712921</v>
      </c>
      <c r="E738" s="366">
        <v>62.467502620447235</v>
      </c>
      <c r="F738" s="366">
        <v>13.163360235325481</v>
      </c>
      <c r="G738" s="366">
        <v>24.369137144227714</v>
      </c>
      <c r="H738" s="367">
        <v>3092</v>
      </c>
      <c r="I738" s="368" t="s">
        <v>72</v>
      </c>
      <c r="J738" s="385"/>
      <c r="K738" s="385"/>
      <c r="L738" s="386"/>
      <c r="M738" s="386"/>
      <c r="N738" s="386"/>
      <c r="O738" s="386"/>
      <c r="P738" s="386"/>
      <c r="Q738" s="386"/>
      <c r="R738" s="386"/>
      <c r="S738" s="386"/>
    </row>
    <row r="739" spans="1:19" s="356" customFormat="1" ht="20.100000000000001" customHeight="1">
      <c r="A739" s="369" t="s">
        <v>17</v>
      </c>
      <c r="B739" s="370">
        <v>78.340395544748432</v>
      </c>
      <c r="C739" s="370">
        <v>12.820365731359242</v>
      </c>
      <c r="D739" s="370">
        <v>8.8392387238931374</v>
      </c>
      <c r="E739" s="370">
        <v>80.518071674003011</v>
      </c>
      <c r="F739" s="370">
        <v>11.943389687993468</v>
      </c>
      <c r="G739" s="370">
        <v>7.5385386380039128</v>
      </c>
      <c r="H739" s="371">
        <v>5974</v>
      </c>
      <c r="I739" s="372" t="s">
        <v>18</v>
      </c>
      <c r="J739" s="385"/>
      <c r="K739" s="385"/>
      <c r="L739" s="386"/>
      <c r="M739" s="386"/>
      <c r="N739" s="386"/>
      <c r="O739" s="386"/>
      <c r="P739" s="386"/>
      <c r="Q739" s="386"/>
      <c r="R739" s="386"/>
      <c r="S739" s="386"/>
    </row>
    <row r="740" spans="1:19" s="356" customFormat="1" ht="20.100000000000001" customHeight="1">
      <c r="A740" s="365" t="s">
        <v>15</v>
      </c>
      <c r="B740" s="366">
        <v>63.087431943329221</v>
      </c>
      <c r="C740" s="366">
        <v>7.2661292690245887</v>
      </c>
      <c r="D740" s="366">
        <v>29.646438787645096</v>
      </c>
      <c r="E740" s="366">
        <v>93.725633762192544</v>
      </c>
      <c r="F740" s="366">
        <v>3.1441290778828401</v>
      </c>
      <c r="G740" s="366">
        <v>3.1302371599244769</v>
      </c>
      <c r="H740" s="367">
        <v>2689</v>
      </c>
      <c r="I740" s="368" t="s">
        <v>16</v>
      </c>
      <c r="J740" s="385"/>
      <c r="K740" s="385"/>
      <c r="L740" s="386"/>
      <c r="M740" s="386"/>
      <c r="N740" s="386"/>
      <c r="O740" s="386"/>
      <c r="P740" s="386"/>
      <c r="Q740" s="386"/>
      <c r="R740" s="386"/>
      <c r="S740" s="386"/>
    </row>
    <row r="741" spans="1:19" s="356" customFormat="1" ht="20.100000000000001" customHeight="1">
      <c r="A741" s="369" t="s">
        <v>13</v>
      </c>
      <c r="B741" s="370">
        <v>81.435367119369715</v>
      </c>
      <c r="C741" s="370">
        <v>10.945713936430367</v>
      </c>
      <c r="D741" s="370">
        <v>7.6189189441983789</v>
      </c>
      <c r="E741" s="370">
        <v>69.832143303268211</v>
      </c>
      <c r="F741" s="370">
        <v>22.249787844992188</v>
      </c>
      <c r="G741" s="370">
        <v>7.9180688517372113</v>
      </c>
      <c r="H741" s="371">
        <v>4318</v>
      </c>
      <c r="I741" s="372" t="s">
        <v>14</v>
      </c>
      <c r="J741" s="385"/>
      <c r="K741" s="385"/>
      <c r="L741" s="386"/>
      <c r="M741" s="386"/>
      <c r="N741" s="386"/>
      <c r="O741" s="386"/>
      <c r="P741" s="386"/>
      <c r="Q741" s="386"/>
      <c r="R741" s="386"/>
      <c r="S741" s="386"/>
    </row>
    <row r="742" spans="1:19" s="356" customFormat="1" ht="20.100000000000001" customHeight="1">
      <c r="A742" s="365" t="s">
        <v>11</v>
      </c>
      <c r="B742" s="366">
        <v>57.23178228287307</v>
      </c>
      <c r="C742" s="366">
        <v>17.61777031334119</v>
      </c>
      <c r="D742" s="366">
        <v>25.150447403787119</v>
      </c>
      <c r="E742" s="366">
        <v>67.67178094278384</v>
      </c>
      <c r="F742" s="366">
        <v>15.768050526087329</v>
      </c>
      <c r="G742" s="366">
        <v>16.560168531128546</v>
      </c>
      <c r="H742" s="367">
        <v>3829</v>
      </c>
      <c r="I742" s="368" t="s">
        <v>12</v>
      </c>
      <c r="J742" s="385"/>
      <c r="K742" s="385"/>
      <c r="L742" s="386"/>
      <c r="M742" s="386"/>
      <c r="N742" s="386"/>
      <c r="O742" s="386"/>
      <c r="P742" s="386"/>
      <c r="Q742" s="386"/>
      <c r="R742" s="386"/>
      <c r="S742" s="386"/>
    </row>
    <row r="743" spans="1:19" s="356" customFormat="1" ht="20.100000000000001" customHeight="1">
      <c r="A743" s="369" t="s">
        <v>9</v>
      </c>
      <c r="B743" s="370">
        <v>78.527283164031388</v>
      </c>
      <c r="C743" s="370">
        <v>18.510087816706026</v>
      </c>
      <c r="D743" s="370">
        <v>2.9626290192626232</v>
      </c>
      <c r="E743" s="370">
        <v>80.273771992091838</v>
      </c>
      <c r="F743" s="370">
        <v>15.899069926431201</v>
      </c>
      <c r="G743" s="370">
        <v>3.8271580814769992</v>
      </c>
      <c r="H743" s="371">
        <v>3017</v>
      </c>
      <c r="I743" s="372" t="s">
        <v>10</v>
      </c>
      <c r="J743" s="385"/>
      <c r="K743" s="385"/>
      <c r="L743" s="386"/>
      <c r="M743" s="386"/>
      <c r="N743" s="386"/>
      <c r="O743" s="386"/>
      <c r="P743" s="386"/>
      <c r="Q743" s="386"/>
      <c r="R743" s="386"/>
      <c r="S743" s="386"/>
    </row>
    <row r="744" spans="1:19" s="356" customFormat="1" ht="20.100000000000001" customHeight="1">
      <c r="A744" s="373" t="s">
        <v>6</v>
      </c>
      <c r="B744" s="450">
        <v>69.946688973446513</v>
      </c>
      <c r="C744" s="450">
        <v>13.485248939236289</v>
      </c>
      <c r="D744" s="450">
        <v>16.568062087315219</v>
      </c>
      <c r="E744" s="450">
        <v>74.893201225329435</v>
      </c>
      <c r="F744" s="450">
        <v>14.656788685395403</v>
      </c>
      <c r="G744" s="450">
        <v>10.450010089275287</v>
      </c>
      <c r="H744" s="451">
        <v>23318</v>
      </c>
      <c r="I744" s="376" t="s">
        <v>5</v>
      </c>
      <c r="J744" s="385"/>
      <c r="K744" s="385"/>
      <c r="L744" s="386"/>
      <c r="M744" s="386"/>
      <c r="N744" s="386"/>
      <c r="O744" s="386"/>
      <c r="P744" s="386"/>
      <c r="Q744" s="386"/>
      <c r="R744" s="386"/>
      <c r="S744" s="386"/>
    </row>
    <row r="745" spans="1:19" s="356" customFormat="1" ht="20.100000000000001" customHeight="1" thickBot="1">
      <c r="A745" s="377" t="s">
        <v>8</v>
      </c>
      <c r="B745" s="378">
        <v>82.966961798734985</v>
      </c>
      <c r="C745" s="378">
        <v>10.860028802336736</v>
      </c>
      <c r="D745" s="378">
        <v>6.173009398934127</v>
      </c>
      <c r="E745" s="378">
        <v>79.099999999999994</v>
      </c>
      <c r="F745" s="378">
        <v>13.023243575927241</v>
      </c>
      <c r="G745" s="378">
        <v>7.9</v>
      </c>
      <c r="H745" s="379">
        <v>950056</v>
      </c>
      <c r="I745" s="380" t="s">
        <v>186</v>
      </c>
      <c r="J745" s="385"/>
      <c r="K745" s="385"/>
      <c r="L745" s="386"/>
      <c r="M745" s="386"/>
      <c r="N745" s="386"/>
      <c r="O745" s="386"/>
      <c r="P745" s="386"/>
      <c r="Q745" s="386"/>
      <c r="R745" s="386"/>
      <c r="S745" s="386"/>
    </row>
    <row r="746" spans="1:19" s="356" customFormat="1">
      <c r="A746" s="397"/>
      <c r="J746" s="385"/>
      <c r="K746" s="385"/>
      <c r="L746" s="386"/>
      <c r="M746" s="386"/>
      <c r="N746" s="386"/>
      <c r="O746" s="386"/>
      <c r="P746" s="386"/>
      <c r="Q746" s="386"/>
      <c r="R746" s="386"/>
      <c r="S746" s="386"/>
    </row>
    <row r="747" spans="1:19" s="356" customFormat="1">
      <c r="A747" s="397"/>
      <c r="J747" s="385"/>
      <c r="K747" s="385"/>
      <c r="L747" s="386"/>
      <c r="M747" s="386"/>
      <c r="N747" s="386"/>
      <c r="O747" s="386"/>
      <c r="P747" s="386"/>
      <c r="Q747" s="386"/>
      <c r="R747" s="386"/>
      <c r="S747" s="386"/>
    </row>
    <row r="748" spans="1:19" s="356" customFormat="1">
      <c r="A748" s="397"/>
      <c r="J748" s="385"/>
      <c r="K748" s="385"/>
      <c r="L748" s="386"/>
      <c r="M748" s="386"/>
      <c r="N748" s="386"/>
      <c r="O748" s="386"/>
      <c r="P748" s="386"/>
      <c r="Q748" s="386"/>
      <c r="R748" s="386"/>
      <c r="S748" s="386"/>
    </row>
    <row r="749" spans="1:19" s="356" customFormat="1">
      <c r="A749" s="397"/>
      <c r="J749" s="385"/>
      <c r="K749" s="385"/>
      <c r="L749" s="386"/>
      <c r="M749" s="386"/>
      <c r="N749" s="386"/>
      <c r="O749" s="386"/>
      <c r="P749" s="386"/>
      <c r="Q749" s="386"/>
      <c r="R749" s="386"/>
      <c r="S749" s="386"/>
    </row>
    <row r="750" spans="1:19" s="356" customFormat="1">
      <c r="A750" s="397"/>
      <c r="I750" s="399"/>
      <c r="J750" s="385"/>
      <c r="K750" s="385"/>
      <c r="L750" s="386"/>
      <c r="M750" s="386"/>
      <c r="N750" s="386"/>
      <c r="O750" s="386"/>
      <c r="P750" s="386"/>
      <c r="Q750" s="386"/>
      <c r="R750" s="386"/>
      <c r="S750" s="386"/>
    </row>
    <row r="751" spans="1:19" s="356" customFormat="1">
      <c r="A751" s="397"/>
      <c r="B751" s="400"/>
      <c r="C751" s="400"/>
      <c r="D751" s="400"/>
      <c r="E751" s="400"/>
      <c r="F751" s="400"/>
      <c r="G751" s="400"/>
      <c r="H751" s="399"/>
      <c r="I751" s="399"/>
      <c r="J751" s="385"/>
      <c r="K751" s="385"/>
      <c r="L751" s="386"/>
      <c r="M751" s="386"/>
      <c r="N751" s="386"/>
      <c r="O751" s="386"/>
      <c r="P751" s="386"/>
      <c r="Q751" s="386"/>
      <c r="R751" s="386"/>
      <c r="S751" s="386"/>
    </row>
    <row r="752" spans="1:19" s="356" customFormat="1">
      <c r="A752" s="397"/>
      <c r="B752" s="400"/>
      <c r="C752" s="400"/>
      <c r="D752" s="400"/>
      <c r="E752" s="400"/>
      <c r="F752" s="400"/>
      <c r="G752" s="400"/>
      <c r="H752" s="399"/>
      <c r="I752" s="399"/>
      <c r="J752" s="385"/>
      <c r="K752" s="385"/>
      <c r="L752" s="386"/>
      <c r="M752" s="386"/>
      <c r="N752" s="386"/>
      <c r="O752" s="386"/>
      <c r="P752" s="386"/>
      <c r="Q752" s="386"/>
      <c r="R752" s="386"/>
      <c r="S752" s="386"/>
    </row>
    <row r="753" spans="1:19" s="356" customFormat="1">
      <c r="A753" s="397"/>
      <c r="B753" s="400"/>
      <c r="C753" s="400"/>
      <c r="D753" s="400"/>
      <c r="E753" s="400"/>
      <c r="F753" s="400"/>
      <c r="G753" s="400"/>
      <c r="H753" s="399"/>
      <c r="I753" s="399"/>
      <c r="J753" s="385"/>
      <c r="K753" s="385"/>
      <c r="L753" s="386"/>
      <c r="M753" s="386"/>
      <c r="N753" s="386"/>
      <c r="O753" s="386"/>
      <c r="P753" s="386"/>
      <c r="Q753" s="386"/>
      <c r="R753" s="386"/>
      <c r="S753" s="386"/>
    </row>
    <row r="754" spans="1:19" s="356" customFormat="1">
      <c r="A754" s="397"/>
      <c r="B754" s="400"/>
      <c r="C754" s="400"/>
      <c r="D754" s="400"/>
      <c r="E754" s="400"/>
      <c r="F754" s="400"/>
      <c r="G754" s="400"/>
      <c r="H754" s="399"/>
      <c r="I754" s="399"/>
      <c r="J754" s="385"/>
      <c r="K754" s="385"/>
      <c r="L754" s="386"/>
      <c r="M754" s="386"/>
      <c r="N754" s="386"/>
      <c r="O754" s="386"/>
      <c r="P754" s="386"/>
      <c r="Q754" s="386"/>
      <c r="R754" s="386"/>
      <c r="S754" s="386"/>
    </row>
    <row r="755" spans="1:19" s="356" customFormat="1">
      <c r="A755" s="397"/>
      <c r="B755" s="400"/>
      <c r="C755" s="400"/>
      <c r="D755" s="400"/>
      <c r="E755" s="400"/>
      <c r="F755" s="400"/>
      <c r="G755" s="400"/>
      <c r="H755" s="399"/>
      <c r="I755" s="399"/>
      <c r="J755" s="385"/>
      <c r="K755" s="385"/>
      <c r="L755" s="386"/>
      <c r="M755" s="386"/>
      <c r="N755" s="386"/>
      <c r="O755" s="386"/>
      <c r="P755" s="386"/>
      <c r="Q755" s="386"/>
      <c r="R755" s="386"/>
      <c r="S755" s="386"/>
    </row>
    <row r="756" spans="1:19" s="356" customFormat="1">
      <c r="A756" s="397"/>
      <c r="B756" s="400"/>
      <c r="C756" s="400"/>
      <c r="D756" s="400"/>
      <c r="E756" s="400"/>
      <c r="F756" s="400"/>
      <c r="G756" s="400"/>
      <c r="H756" s="399"/>
      <c r="I756" s="399"/>
      <c r="J756" s="385"/>
      <c r="K756" s="385"/>
      <c r="L756" s="386"/>
      <c r="M756" s="386"/>
      <c r="N756" s="386"/>
      <c r="O756" s="386"/>
      <c r="P756" s="386"/>
      <c r="Q756" s="386"/>
      <c r="R756" s="386"/>
      <c r="S756" s="386"/>
    </row>
    <row r="757" spans="1:19" s="356" customFormat="1">
      <c r="A757" s="397"/>
      <c r="B757" s="400"/>
      <c r="C757" s="400"/>
      <c r="D757" s="400"/>
      <c r="E757" s="400"/>
      <c r="F757" s="400"/>
      <c r="G757" s="400"/>
      <c r="H757" s="399"/>
      <c r="I757" s="399"/>
      <c r="J757" s="385"/>
      <c r="K757" s="385"/>
      <c r="L757" s="386"/>
      <c r="M757" s="386"/>
      <c r="N757" s="386"/>
      <c r="O757" s="386"/>
      <c r="P757" s="386"/>
      <c r="Q757" s="386"/>
      <c r="R757" s="386"/>
      <c r="S757" s="386"/>
    </row>
    <row r="758" spans="1:19" s="356" customFormat="1">
      <c r="A758" s="397"/>
      <c r="B758" s="400"/>
      <c r="C758" s="400"/>
      <c r="D758" s="400"/>
      <c r="E758" s="400"/>
      <c r="F758" s="400"/>
      <c r="G758" s="400"/>
      <c r="H758" s="399"/>
      <c r="I758" s="399"/>
      <c r="J758" s="385"/>
      <c r="K758" s="385"/>
      <c r="L758" s="386"/>
      <c r="M758" s="386"/>
      <c r="N758" s="386"/>
      <c r="O758" s="386"/>
      <c r="P758" s="386"/>
      <c r="Q758" s="386"/>
      <c r="R758" s="386"/>
      <c r="S758" s="386"/>
    </row>
    <row r="759" spans="1:19" s="356" customFormat="1">
      <c r="A759" s="397"/>
      <c r="B759" s="400"/>
      <c r="C759" s="400"/>
      <c r="D759" s="400"/>
      <c r="E759" s="400"/>
      <c r="F759" s="400"/>
      <c r="G759" s="400"/>
      <c r="H759" s="399"/>
      <c r="I759" s="399"/>
      <c r="J759" s="385"/>
      <c r="K759" s="385"/>
      <c r="L759" s="386"/>
      <c r="M759" s="386"/>
      <c r="N759" s="386"/>
      <c r="O759" s="386"/>
      <c r="P759" s="386"/>
      <c r="Q759" s="386"/>
      <c r="R759" s="386"/>
      <c r="S759" s="386"/>
    </row>
    <row r="760" spans="1:19" s="356" customFormat="1">
      <c r="A760" s="397"/>
      <c r="B760" s="400"/>
      <c r="C760" s="400"/>
      <c r="D760" s="400"/>
      <c r="E760" s="400"/>
      <c r="F760" s="400"/>
      <c r="G760" s="400"/>
      <c r="H760" s="399"/>
      <c r="I760" s="399"/>
      <c r="J760" s="385"/>
      <c r="K760" s="385"/>
      <c r="L760" s="386"/>
      <c r="M760" s="386"/>
      <c r="N760" s="386"/>
      <c r="O760" s="386"/>
      <c r="P760" s="386"/>
      <c r="Q760" s="386"/>
      <c r="R760" s="386"/>
      <c r="S760" s="386"/>
    </row>
    <row r="761" spans="1:19" s="360" customFormat="1" ht="80.099999999999994" customHeight="1">
      <c r="A761" s="397"/>
      <c r="B761" s="400"/>
      <c r="C761" s="400"/>
      <c r="D761" s="400"/>
      <c r="E761" s="400"/>
      <c r="F761" s="400"/>
      <c r="G761" s="400"/>
      <c r="H761" s="399"/>
      <c r="I761" s="399"/>
      <c r="J761" s="383"/>
      <c r="K761" s="383"/>
    </row>
    <row r="762" spans="1:19" s="356" customFormat="1" ht="39.950000000000003" customHeight="1">
      <c r="A762" s="397"/>
      <c r="B762" s="400"/>
      <c r="C762" s="400"/>
      <c r="D762" s="400"/>
      <c r="E762" s="400"/>
      <c r="F762" s="400"/>
      <c r="G762" s="400"/>
      <c r="H762" s="399"/>
      <c r="I762" s="399"/>
      <c r="J762" s="359"/>
      <c r="K762" s="359"/>
    </row>
    <row r="763" spans="1:19" s="356" customFormat="1" ht="60" customHeight="1">
      <c r="A763" s="397"/>
      <c r="B763" s="400"/>
      <c r="C763" s="400"/>
      <c r="D763" s="400"/>
      <c r="E763" s="400"/>
      <c r="F763" s="400"/>
      <c r="G763" s="400"/>
      <c r="H763" s="399"/>
      <c r="I763" s="399"/>
      <c r="J763" s="359"/>
      <c r="K763" s="359"/>
    </row>
    <row r="764" spans="1:19" s="356" customFormat="1">
      <c r="A764" s="397"/>
      <c r="B764" s="400"/>
      <c r="C764" s="400"/>
      <c r="D764" s="400"/>
      <c r="E764" s="400"/>
      <c r="F764" s="400"/>
      <c r="G764" s="400"/>
      <c r="H764" s="399"/>
      <c r="I764" s="399"/>
      <c r="J764" s="385"/>
      <c r="K764" s="385"/>
      <c r="L764" s="386"/>
      <c r="M764" s="386"/>
      <c r="N764" s="386"/>
      <c r="O764" s="386"/>
      <c r="P764" s="386"/>
      <c r="Q764" s="386"/>
      <c r="R764" s="386"/>
      <c r="S764" s="386"/>
    </row>
    <row r="765" spans="1:19" s="356" customFormat="1">
      <c r="A765" s="397"/>
      <c r="B765" s="400"/>
      <c r="C765" s="400"/>
      <c r="D765" s="400"/>
      <c r="E765" s="400"/>
      <c r="F765" s="400"/>
      <c r="G765" s="400"/>
      <c r="H765" s="399"/>
      <c r="I765" s="399"/>
      <c r="J765" s="385"/>
      <c r="K765" s="385"/>
      <c r="L765" s="386"/>
      <c r="M765" s="386"/>
      <c r="N765" s="386"/>
      <c r="O765" s="386"/>
      <c r="P765" s="386"/>
      <c r="Q765" s="386"/>
      <c r="R765" s="386"/>
      <c r="S765" s="386"/>
    </row>
    <row r="766" spans="1:19" s="356" customFormat="1">
      <c r="A766" s="397"/>
      <c r="B766" s="400"/>
      <c r="C766" s="400"/>
      <c r="D766" s="400"/>
      <c r="E766" s="400"/>
      <c r="F766" s="400"/>
      <c r="G766" s="400"/>
      <c r="H766" s="399"/>
      <c r="I766" s="399"/>
      <c r="J766" s="385"/>
      <c r="K766" s="385"/>
      <c r="L766" s="386"/>
      <c r="M766" s="386"/>
      <c r="N766" s="386"/>
      <c r="O766" s="386"/>
      <c r="P766" s="386"/>
      <c r="Q766" s="386"/>
      <c r="R766" s="386"/>
      <c r="S766" s="386"/>
    </row>
    <row r="767" spans="1:19" s="356" customFormat="1">
      <c r="A767" s="397"/>
      <c r="B767" s="400"/>
      <c r="C767" s="400"/>
      <c r="D767" s="400"/>
      <c r="E767" s="400"/>
      <c r="F767" s="400"/>
      <c r="G767" s="400"/>
      <c r="H767" s="399"/>
      <c r="I767" s="399"/>
      <c r="J767" s="385"/>
      <c r="K767" s="385"/>
      <c r="L767" s="386"/>
      <c r="M767" s="386"/>
      <c r="N767" s="386"/>
      <c r="O767" s="386"/>
      <c r="P767" s="386"/>
      <c r="Q767" s="386"/>
      <c r="R767" s="386"/>
      <c r="S767" s="386"/>
    </row>
    <row r="768" spans="1:19" s="356" customFormat="1">
      <c r="A768" s="397"/>
      <c r="B768" s="400"/>
      <c r="C768" s="400"/>
      <c r="D768" s="400"/>
      <c r="E768" s="400"/>
      <c r="F768" s="400"/>
      <c r="G768" s="400"/>
      <c r="H768" s="399"/>
      <c r="I768" s="399"/>
      <c r="J768" s="385"/>
      <c r="K768" s="385"/>
      <c r="L768" s="386"/>
      <c r="M768" s="386"/>
      <c r="N768" s="386"/>
      <c r="O768" s="386"/>
      <c r="P768" s="386"/>
      <c r="Q768" s="386"/>
      <c r="R768" s="386"/>
      <c r="S768" s="386"/>
    </row>
    <row r="769" spans="1:19" s="356" customFormat="1">
      <c r="A769" s="397"/>
      <c r="B769" s="400"/>
      <c r="C769" s="400"/>
      <c r="D769" s="400"/>
      <c r="E769" s="400"/>
      <c r="F769" s="400"/>
      <c r="G769" s="400"/>
      <c r="H769" s="399"/>
      <c r="I769" s="399"/>
      <c r="J769" s="385"/>
      <c r="K769" s="385"/>
      <c r="L769" s="386"/>
      <c r="M769" s="386"/>
      <c r="N769" s="386"/>
      <c r="O769" s="386"/>
      <c r="P769" s="386"/>
      <c r="Q769" s="386"/>
      <c r="R769" s="386"/>
      <c r="S769" s="386"/>
    </row>
    <row r="770" spans="1:19" s="356" customFormat="1">
      <c r="A770" s="397"/>
      <c r="B770" s="400"/>
      <c r="C770" s="400"/>
      <c r="D770" s="400"/>
      <c r="E770" s="400"/>
      <c r="F770" s="400"/>
      <c r="G770" s="400"/>
      <c r="H770" s="399"/>
      <c r="I770" s="399"/>
      <c r="J770" s="385"/>
      <c r="K770" s="385"/>
      <c r="L770" s="386"/>
      <c r="M770" s="386"/>
      <c r="N770" s="386"/>
      <c r="O770" s="386"/>
      <c r="P770" s="386"/>
      <c r="Q770" s="386"/>
      <c r="R770" s="386"/>
      <c r="S770" s="386"/>
    </row>
    <row r="771" spans="1:19" s="356" customFormat="1">
      <c r="A771" s="397"/>
      <c r="B771" s="400"/>
      <c r="C771" s="400"/>
      <c r="D771" s="400"/>
      <c r="E771" s="400"/>
      <c r="F771" s="400"/>
      <c r="G771" s="400"/>
      <c r="H771" s="399"/>
      <c r="I771" s="399"/>
      <c r="J771" s="385"/>
      <c r="K771" s="385"/>
      <c r="L771" s="386"/>
      <c r="M771" s="386"/>
      <c r="N771" s="386"/>
      <c r="O771" s="386"/>
      <c r="P771" s="386"/>
      <c r="Q771" s="386"/>
      <c r="R771" s="386"/>
      <c r="S771" s="386"/>
    </row>
    <row r="772" spans="1:19" s="356" customFormat="1">
      <c r="A772" s="397"/>
      <c r="B772" s="400"/>
      <c r="C772" s="400"/>
      <c r="D772" s="400"/>
      <c r="E772" s="400"/>
      <c r="F772" s="400"/>
      <c r="G772" s="400"/>
      <c r="H772" s="399"/>
      <c r="I772" s="399"/>
      <c r="J772" s="385"/>
      <c r="K772" s="385"/>
      <c r="L772" s="386"/>
      <c r="M772" s="386"/>
      <c r="N772" s="386"/>
      <c r="O772" s="386"/>
      <c r="P772" s="386"/>
      <c r="Q772" s="386"/>
      <c r="R772" s="386"/>
      <c r="S772" s="386"/>
    </row>
    <row r="773" spans="1:19" s="356" customFormat="1">
      <c r="A773" s="397"/>
      <c r="B773" s="400"/>
      <c r="C773" s="400"/>
      <c r="D773" s="400"/>
      <c r="E773" s="400"/>
      <c r="F773" s="400"/>
      <c r="G773" s="400"/>
      <c r="H773" s="399"/>
      <c r="I773" s="399"/>
      <c r="J773" s="385"/>
      <c r="K773" s="385"/>
      <c r="L773" s="386"/>
      <c r="M773" s="386"/>
      <c r="N773" s="386"/>
      <c r="O773" s="386"/>
      <c r="P773" s="386"/>
      <c r="Q773" s="386"/>
      <c r="R773" s="386"/>
      <c r="S773" s="386"/>
    </row>
    <row r="774" spans="1:19" s="356" customFormat="1">
      <c r="A774" s="397"/>
      <c r="B774" s="400"/>
      <c r="C774" s="400"/>
      <c r="D774" s="400"/>
      <c r="E774" s="400"/>
      <c r="F774" s="400"/>
      <c r="G774" s="400"/>
      <c r="H774" s="399"/>
      <c r="I774" s="399"/>
      <c r="J774" s="385"/>
      <c r="K774" s="385"/>
      <c r="L774" s="386"/>
      <c r="M774" s="386"/>
      <c r="N774" s="386"/>
      <c r="O774" s="386"/>
      <c r="P774" s="386"/>
      <c r="Q774" s="386"/>
      <c r="R774" s="386"/>
      <c r="S774" s="386"/>
    </row>
    <row r="775" spans="1:19" s="356" customFormat="1">
      <c r="A775" s="397"/>
      <c r="B775" s="400"/>
      <c r="C775" s="400"/>
      <c r="D775" s="400"/>
      <c r="E775" s="400"/>
      <c r="F775" s="400"/>
      <c r="G775" s="400"/>
      <c r="H775" s="399"/>
      <c r="I775" s="399"/>
      <c r="J775" s="385"/>
      <c r="K775" s="385"/>
      <c r="L775" s="386"/>
      <c r="M775" s="386"/>
      <c r="N775" s="386"/>
      <c r="O775" s="386"/>
      <c r="P775" s="386"/>
      <c r="Q775" s="386"/>
      <c r="R775" s="386"/>
      <c r="S775" s="386"/>
    </row>
    <row r="776" spans="1:19" s="356" customFormat="1">
      <c r="A776" s="397"/>
      <c r="B776" s="400"/>
      <c r="C776" s="400"/>
      <c r="D776" s="400"/>
      <c r="E776" s="400"/>
      <c r="F776" s="400"/>
      <c r="G776" s="400"/>
      <c r="H776" s="399"/>
      <c r="I776" s="399"/>
      <c r="J776" s="385"/>
      <c r="K776" s="385"/>
      <c r="L776" s="386"/>
      <c r="M776" s="386"/>
      <c r="N776" s="386"/>
      <c r="O776" s="386"/>
      <c r="P776" s="386"/>
      <c r="Q776" s="386"/>
      <c r="R776" s="386"/>
      <c r="S776" s="386"/>
    </row>
    <row r="777" spans="1:19" s="356" customFormat="1">
      <c r="A777" s="397"/>
      <c r="B777" s="400"/>
      <c r="C777" s="400"/>
      <c r="D777" s="400"/>
      <c r="E777" s="400"/>
      <c r="F777" s="400"/>
      <c r="G777" s="400"/>
      <c r="H777" s="399"/>
      <c r="I777" s="399"/>
      <c r="J777" s="385"/>
      <c r="K777" s="385"/>
      <c r="L777" s="386"/>
      <c r="M777" s="386"/>
      <c r="N777" s="386"/>
      <c r="O777" s="386"/>
      <c r="P777" s="386"/>
      <c r="Q777" s="386"/>
      <c r="R777" s="386"/>
      <c r="S777" s="386"/>
    </row>
    <row r="778" spans="1:19" s="356" customFormat="1">
      <c r="A778" s="397"/>
      <c r="B778" s="400"/>
      <c r="C778" s="400"/>
      <c r="D778" s="400"/>
      <c r="E778" s="400"/>
      <c r="F778" s="400"/>
      <c r="G778" s="400"/>
      <c r="H778" s="399"/>
      <c r="I778" s="399"/>
      <c r="J778" s="385"/>
      <c r="K778" s="385"/>
      <c r="L778" s="386"/>
      <c r="M778" s="386"/>
      <c r="N778" s="386"/>
      <c r="O778" s="386"/>
      <c r="P778" s="386"/>
      <c r="Q778" s="386"/>
      <c r="R778" s="386"/>
      <c r="S778" s="386"/>
    </row>
    <row r="779" spans="1:19" s="356" customFormat="1">
      <c r="A779" s="397"/>
      <c r="B779" s="400"/>
      <c r="C779" s="400"/>
      <c r="D779" s="400"/>
      <c r="E779" s="400"/>
      <c r="F779" s="400"/>
      <c r="G779" s="400"/>
      <c r="H779" s="399"/>
      <c r="I779" s="399"/>
      <c r="J779" s="385"/>
      <c r="K779" s="385"/>
      <c r="L779" s="386"/>
      <c r="M779" s="386"/>
      <c r="N779" s="386"/>
      <c r="O779" s="386"/>
      <c r="P779" s="386"/>
      <c r="Q779" s="386"/>
      <c r="R779" s="386"/>
      <c r="S779" s="386"/>
    </row>
    <row r="780" spans="1:19" s="356" customFormat="1">
      <c r="A780" s="397"/>
      <c r="B780" s="400"/>
      <c r="C780" s="400"/>
      <c r="D780" s="400"/>
      <c r="E780" s="400"/>
      <c r="F780" s="400"/>
      <c r="G780" s="400"/>
      <c r="H780" s="399"/>
      <c r="I780" s="399"/>
      <c r="J780" s="385"/>
      <c r="K780" s="385"/>
      <c r="L780" s="386"/>
      <c r="M780" s="386"/>
      <c r="N780" s="386"/>
      <c r="O780" s="386"/>
      <c r="P780" s="386"/>
      <c r="Q780" s="386"/>
      <c r="R780" s="386"/>
      <c r="S780" s="386"/>
    </row>
    <row r="781" spans="1:19" s="356" customFormat="1">
      <c r="A781" s="397"/>
      <c r="B781" s="400"/>
      <c r="C781" s="400"/>
      <c r="D781" s="400"/>
      <c r="E781" s="400"/>
      <c r="F781" s="400"/>
      <c r="G781" s="400"/>
      <c r="H781" s="399"/>
      <c r="I781" s="399"/>
      <c r="J781" s="385"/>
      <c r="K781" s="385"/>
      <c r="L781" s="386"/>
      <c r="M781" s="386"/>
      <c r="N781" s="386"/>
      <c r="O781" s="386"/>
      <c r="P781" s="386"/>
      <c r="Q781" s="386"/>
      <c r="R781" s="386"/>
      <c r="S781" s="386"/>
    </row>
    <row r="782" spans="1:19" s="356" customFormat="1">
      <c r="A782" s="397"/>
      <c r="B782" s="400"/>
      <c r="C782" s="400"/>
      <c r="D782" s="400"/>
      <c r="E782" s="400"/>
      <c r="F782" s="400"/>
      <c r="G782" s="400"/>
      <c r="H782" s="399"/>
      <c r="I782" s="399"/>
      <c r="J782" s="385"/>
      <c r="K782" s="385"/>
      <c r="L782" s="386"/>
      <c r="M782" s="386"/>
      <c r="N782" s="386"/>
      <c r="O782" s="386"/>
      <c r="P782" s="386"/>
      <c r="Q782" s="386"/>
      <c r="R782" s="386"/>
      <c r="S782" s="386"/>
    </row>
    <row r="783" spans="1:19" s="356" customFormat="1">
      <c r="A783" s="397"/>
      <c r="B783" s="400"/>
      <c r="C783" s="400"/>
      <c r="D783" s="400"/>
      <c r="E783" s="400"/>
      <c r="F783" s="400"/>
      <c r="G783" s="400"/>
      <c r="H783" s="399"/>
      <c r="I783" s="399"/>
      <c r="J783" s="385"/>
      <c r="K783" s="385"/>
      <c r="L783" s="386"/>
      <c r="M783" s="386"/>
      <c r="N783" s="386"/>
      <c r="O783" s="386"/>
      <c r="P783" s="386"/>
      <c r="Q783" s="386"/>
      <c r="R783" s="386"/>
      <c r="S783" s="386"/>
    </row>
    <row r="784" spans="1:19" s="356" customFormat="1">
      <c r="A784" s="397"/>
      <c r="B784" s="400"/>
      <c r="C784" s="400"/>
      <c r="D784" s="400"/>
      <c r="E784" s="400"/>
      <c r="F784" s="400"/>
      <c r="G784" s="400"/>
      <c r="H784" s="399"/>
      <c r="I784" s="399"/>
      <c r="J784" s="385"/>
      <c r="K784" s="385"/>
      <c r="L784" s="386"/>
      <c r="M784" s="386"/>
      <c r="N784" s="386"/>
      <c r="O784" s="386"/>
      <c r="P784" s="386"/>
      <c r="Q784" s="386"/>
      <c r="R784" s="386"/>
      <c r="S784" s="386"/>
    </row>
    <row r="785" spans="1:19" s="356" customFormat="1">
      <c r="A785" s="397"/>
      <c r="B785" s="400"/>
      <c r="C785" s="400"/>
      <c r="D785" s="400"/>
      <c r="E785" s="400"/>
      <c r="F785" s="400"/>
      <c r="G785" s="400"/>
      <c r="H785" s="399"/>
      <c r="I785" s="399"/>
      <c r="J785" s="385"/>
      <c r="K785" s="385"/>
      <c r="L785" s="386"/>
      <c r="M785" s="386"/>
      <c r="N785" s="386"/>
      <c r="O785" s="386"/>
      <c r="P785" s="386"/>
      <c r="Q785" s="386"/>
      <c r="R785" s="386"/>
      <c r="S785" s="386"/>
    </row>
    <row r="786" spans="1:19" s="356" customFormat="1">
      <c r="A786" s="397"/>
      <c r="B786" s="400"/>
      <c r="C786" s="400"/>
      <c r="D786" s="400"/>
      <c r="E786" s="400"/>
      <c r="F786" s="400"/>
      <c r="G786" s="400"/>
      <c r="H786" s="399"/>
      <c r="I786" s="399"/>
      <c r="J786" s="385"/>
      <c r="K786" s="385"/>
      <c r="L786" s="386"/>
      <c r="M786" s="386"/>
      <c r="N786" s="386"/>
      <c r="O786" s="386"/>
      <c r="P786" s="386"/>
      <c r="Q786" s="386"/>
      <c r="R786" s="386"/>
      <c r="S786" s="386"/>
    </row>
    <row r="787" spans="1:19" s="356" customFormat="1">
      <c r="A787" s="397"/>
      <c r="B787" s="400"/>
      <c r="C787" s="400"/>
      <c r="D787" s="400"/>
      <c r="E787" s="400"/>
      <c r="F787" s="400"/>
      <c r="G787" s="400"/>
      <c r="H787" s="399"/>
      <c r="I787" s="399"/>
      <c r="J787" s="385"/>
      <c r="K787" s="385"/>
      <c r="L787" s="386"/>
      <c r="M787" s="386"/>
      <c r="N787" s="386"/>
      <c r="O787" s="386"/>
      <c r="P787" s="386"/>
      <c r="Q787" s="386"/>
      <c r="R787" s="386"/>
      <c r="S787" s="386"/>
    </row>
    <row r="788" spans="1:19" s="356" customFormat="1">
      <c r="A788" s="397"/>
      <c r="B788" s="400"/>
      <c r="C788" s="400"/>
      <c r="D788" s="400"/>
      <c r="E788" s="400"/>
      <c r="F788" s="400"/>
      <c r="G788" s="400"/>
      <c r="H788" s="399"/>
      <c r="I788" s="399"/>
      <c r="J788" s="385"/>
      <c r="K788" s="385"/>
      <c r="L788" s="386"/>
      <c r="M788" s="386"/>
      <c r="N788" s="386"/>
      <c r="O788" s="386"/>
      <c r="P788" s="386"/>
      <c r="Q788" s="386"/>
      <c r="R788" s="386"/>
      <c r="S788" s="386"/>
    </row>
    <row r="789" spans="1:19" s="356" customFormat="1">
      <c r="A789" s="397"/>
      <c r="B789" s="400"/>
      <c r="C789" s="400"/>
      <c r="D789" s="400"/>
      <c r="E789" s="400"/>
      <c r="F789" s="400"/>
      <c r="G789" s="400"/>
      <c r="H789" s="399"/>
      <c r="I789" s="399"/>
      <c r="J789" s="385"/>
      <c r="K789" s="385"/>
      <c r="L789" s="386"/>
      <c r="M789" s="386"/>
      <c r="N789" s="386"/>
      <c r="O789" s="386"/>
      <c r="P789" s="386"/>
      <c r="Q789" s="386"/>
      <c r="R789" s="386"/>
      <c r="S789" s="386"/>
    </row>
    <row r="790" spans="1:19" s="356" customFormat="1">
      <c r="A790" s="397"/>
      <c r="B790" s="400"/>
      <c r="C790" s="400"/>
      <c r="D790" s="400"/>
      <c r="E790" s="400"/>
      <c r="F790" s="400"/>
      <c r="G790" s="400"/>
      <c r="H790" s="399"/>
      <c r="I790" s="399"/>
      <c r="J790" s="385"/>
      <c r="K790" s="385"/>
      <c r="L790" s="386"/>
      <c r="M790" s="386"/>
      <c r="N790" s="386"/>
      <c r="O790" s="386"/>
      <c r="P790" s="386"/>
      <c r="Q790" s="386"/>
      <c r="R790" s="386"/>
      <c r="S790" s="386"/>
    </row>
    <row r="791" spans="1:19" s="356" customFormat="1">
      <c r="A791" s="397"/>
      <c r="B791" s="400"/>
      <c r="C791" s="400"/>
      <c r="D791" s="400"/>
      <c r="E791" s="400"/>
      <c r="F791" s="400"/>
      <c r="G791" s="400"/>
      <c r="H791" s="399"/>
      <c r="I791" s="399"/>
      <c r="J791" s="385"/>
      <c r="K791" s="385"/>
      <c r="L791" s="386"/>
      <c r="M791" s="386"/>
      <c r="N791" s="386"/>
      <c r="O791" s="386"/>
      <c r="P791" s="386"/>
      <c r="Q791" s="386"/>
      <c r="R791" s="386"/>
      <c r="S791" s="386"/>
    </row>
    <row r="792" spans="1:19" s="356" customFormat="1">
      <c r="A792" s="397"/>
      <c r="B792" s="400"/>
      <c r="C792" s="400"/>
      <c r="D792" s="400"/>
      <c r="E792" s="400"/>
      <c r="F792" s="400"/>
      <c r="G792" s="400"/>
      <c r="H792" s="399"/>
      <c r="I792" s="399"/>
      <c r="J792" s="385"/>
      <c r="K792" s="385"/>
      <c r="L792" s="386"/>
      <c r="M792" s="386"/>
      <c r="N792" s="386"/>
      <c r="O792" s="386"/>
      <c r="P792" s="386"/>
      <c r="Q792" s="386"/>
      <c r="R792" s="386"/>
      <c r="S792" s="386"/>
    </row>
    <row r="793" spans="1:19" s="356" customFormat="1">
      <c r="A793" s="397"/>
      <c r="B793" s="400"/>
      <c r="C793" s="400"/>
      <c r="D793" s="400"/>
      <c r="E793" s="400"/>
      <c r="F793" s="400"/>
      <c r="G793" s="400"/>
      <c r="H793" s="399"/>
      <c r="I793" s="399"/>
      <c r="J793" s="385"/>
      <c r="K793" s="385"/>
      <c r="L793" s="386"/>
      <c r="M793" s="386"/>
      <c r="N793" s="386"/>
      <c r="O793" s="386"/>
      <c r="P793" s="386"/>
      <c r="Q793" s="386"/>
      <c r="R793" s="386"/>
      <c r="S793" s="386"/>
    </row>
    <row r="794" spans="1:19" s="356" customFormat="1">
      <c r="A794" s="397"/>
      <c r="B794" s="400"/>
      <c r="C794" s="400"/>
      <c r="D794" s="400"/>
      <c r="E794" s="400"/>
      <c r="F794" s="400"/>
      <c r="G794" s="400"/>
      <c r="H794" s="399"/>
      <c r="I794" s="399"/>
      <c r="J794" s="385"/>
      <c r="K794" s="385"/>
      <c r="L794" s="386"/>
      <c r="M794" s="386"/>
      <c r="N794" s="386"/>
      <c r="O794" s="386"/>
      <c r="P794" s="386"/>
      <c r="Q794" s="386"/>
      <c r="R794" s="386"/>
      <c r="S794" s="386"/>
    </row>
    <row r="795" spans="1:19" s="356" customFormat="1">
      <c r="A795" s="397"/>
      <c r="B795" s="400"/>
      <c r="C795" s="400"/>
      <c r="D795" s="400"/>
      <c r="E795" s="400"/>
      <c r="F795" s="400"/>
      <c r="G795" s="400"/>
      <c r="H795" s="399"/>
      <c r="I795" s="399"/>
      <c r="J795" s="385"/>
      <c r="K795" s="385"/>
      <c r="L795" s="386"/>
      <c r="M795" s="386"/>
      <c r="N795" s="386"/>
      <c r="O795" s="386"/>
      <c r="P795" s="386"/>
      <c r="Q795" s="386"/>
      <c r="R795" s="386"/>
      <c r="S795" s="386"/>
    </row>
    <row r="796" spans="1:19" s="356" customFormat="1">
      <c r="A796" s="397"/>
      <c r="B796" s="400"/>
      <c r="C796" s="400"/>
      <c r="D796" s="400"/>
      <c r="E796" s="400"/>
      <c r="F796" s="400"/>
      <c r="G796" s="400"/>
      <c r="H796" s="399"/>
      <c r="I796" s="399"/>
      <c r="J796" s="385"/>
      <c r="K796" s="385"/>
      <c r="L796" s="386"/>
      <c r="M796" s="386"/>
      <c r="N796" s="386"/>
      <c r="O796" s="386"/>
      <c r="P796" s="386"/>
      <c r="Q796" s="386"/>
      <c r="R796" s="386"/>
      <c r="S796" s="386"/>
    </row>
    <row r="797" spans="1:19" s="356" customFormat="1">
      <c r="A797" s="397"/>
      <c r="B797" s="400"/>
      <c r="C797" s="400"/>
      <c r="D797" s="400"/>
      <c r="E797" s="400"/>
      <c r="F797" s="400"/>
      <c r="G797" s="400"/>
      <c r="H797" s="399"/>
      <c r="I797" s="399"/>
      <c r="J797" s="385"/>
      <c r="K797" s="385"/>
      <c r="L797" s="386"/>
      <c r="M797" s="386"/>
      <c r="N797" s="386"/>
      <c r="O797" s="386"/>
      <c r="P797" s="386"/>
      <c r="Q797" s="386"/>
      <c r="R797" s="386"/>
      <c r="S797" s="386"/>
    </row>
    <row r="798" spans="1:19" s="356" customFormat="1">
      <c r="A798" s="397"/>
      <c r="B798" s="400"/>
      <c r="C798" s="400"/>
      <c r="D798" s="400"/>
      <c r="E798" s="400"/>
      <c r="F798" s="400"/>
      <c r="G798" s="400"/>
      <c r="H798" s="399"/>
      <c r="I798" s="399"/>
      <c r="J798" s="385"/>
      <c r="K798" s="385"/>
      <c r="L798" s="386"/>
      <c r="M798" s="386"/>
      <c r="N798" s="386"/>
      <c r="O798" s="386"/>
      <c r="P798" s="386"/>
      <c r="Q798" s="386"/>
      <c r="R798" s="386"/>
      <c r="S798" s="386"/>
    </row>
    <row r="799" spans="1:19" s="356" customFormat="1">
      <c r="A799" s="397"/>
      <c r="B799" s="400"/>
      <c r="C799" s="400"/>
      <c r="D799" s="400"/>
      <c r="E799" s="400"/>
      <c r="F799" s="400"/>
      <c r="G799" s="400"/>
      <c r="H799" s="399"/>
      <c r="I799" s="399"/>
      <c r="J799" s="385"/>
      <c r="K799" s="385"/>
      <c r="L799" s="386"/>
      <c r="M799" s="386"/>
      <c r="N799" s="386"/>
      <c r="O799" s="386"/>
      <c r="P799" s="386"/>
      <c r="Q799" s="386"/>
      <c r="R799" s="386"/>
      <c r="S799" s="386"/>
    </row>
    <row r="800" spans="1:19" s="356" customFormat="1">
      <c r="A800" s="397"/>
      <c r="B800" s="400"/>
      <c r="C800" s="400"/>
      <c r="D800" s="400"/>
      <c r="E800" s="400"/>
      <c r="F800" s="400"/>
      <c r="G800" s="400"/>
      <c r="H800" s="399"/>
      <c r="I800" s="399"/>
      <c r="J800" s="385"/>
      <c r="K800" s="385"/>
      <c r="L800" s="386"/>
      <c r="M800" s="386"/>
      <c r="N800" s="386"/>
      <c r="O800" s="386"/>
      <c r="P800" s="386"/>
      <c r="Q800" s="386"/>
      <c r="R800" s="386"/>
      <c r="S800" s="386"/>
    </row>
    <row r="801" spans="1:19" s="356" customFormat="1">
      <c r="A801" s="397"/>
      <c r="B801" s="400"/>
      <c r="C801" s="400"/>
      <c r="D801" s="400"/>
      <c r="E801" s="400"/>
      <c r="F801" s="400"/>
      <c r="G801" s="400"/>
      <c r="H801" s="399"/>
      <c r="I801" s="399"/>
      <c r="J801" s="385"/>
      <c r="K801" s="385"/>
      <c r="L801" s="386"/>
      <c r="M801" s="386"/>
      <c r="N801" s="386"/>
      <c r="O801" s="386"/>
      <c r="P801" s="386"/>
      <c r="Q801" s="386"/>
      <c r="R801" s="386"/>
      <c r="S801" s="386"/>
    </row>
    <row r="802" spans="1:19" s="356" customFormat="1">
      <c r="A802" s="397"/>
      <c r="B802" s="400"/>
      <c r="C802" s="400"/>
      <c r="D802" s="400"/>
      <c r="E802" s="400"/>
      <c r="F802" s="400"/>
      <c r="G802" s="400"/>
      <c r="H802" s="399"/>
      <c r="I802" s="399"/>
      <c r="J802" s="385"/>
      <c r="K802" s="385"/>
      <c r="L802" s="386"/>
      <c r="M802" s="386"/>
      <c r="N802" s="386"/>
      <c r="O802" s="386"/>
      <c r="P802" s="386"/>
      <c r="Q802" s="386"/>
      <c r="R802" s="386"/>
      <c r="S802" s="386"/>
    </row>
    <row r="803" spans="1:19" s="356" customFormat="1">
      <c r="A803" s="397"/>
      <c r="B803" s="400"/>
      <c r="C803" s="400"/>
      <c r="D803" s="400"/>
      <c r="E803" s="400"/>
      <c r="F803" s="400"/>
      <c r="G803" s="400"/>
      <c r="H803" s="399"/>
      <c r="I803" s="399"/>
      <c r="J803" s="385"/>
      <c r="K803" s="385"/>
      <c r="L803" s="386"/>
      <c r="M803" s="386"/>
      <c r="N803" s="386"/>
      <c r="O803" s="386"/>
      <c r="P803" s="386"/>
      <c r="Q803" s="386"/>
      <c r="R803" s="386"/>
      <c r="S803" s="386"/>
    </row>
    <row r="804" spans="1:19" s="356" customFormat="1">
      <c r="A804" s="397"/>
      <c r="B804" s="400"/>
      <c r="C804" s="400"/>
      <c r="D804" s="400"/>
      <c r="E804" s="400"/>
      <c r="F804" s="400"/>
      <c r="G804" s="400"/>
      <c r="H804" s="399"/>
      <c r="I804" s="399"/>
      <c r="J804" s="385"/>
      <c r="K804" s="385"/>
      <c r="L804" s="386"/>
      <c r="M804" s="386"/>
      <c r="N804" s="386"/>
      <c r="O804" s="386"/>
      <c r="P804" s="386"/>
      <c r="Q804" s="386"/>
      <c r="R804" s="386"/>
      <c r="S804" s="386"/>
    </row>
    <row r="805" spans="1:19" s="356" customFormat="1">
      <c r="A805" s="397"/>
      <c r="B805" s="400"/>
      <c r="C805" s="400"/>
      <c r="D805" s="400"/>
      <c r="E805" s="400"/>
      <c r="F805" s="400"/>
      <c r="G805" s="400"/>
      <c r="H805" s="399"/>
      <c r="I805" s="399"/>
      <c r="J805" s="385"/>
      <c r="K805" s="385"/>
      <c r="L805" s="386"/>
      <c r="M805" s="386"/>
      <c r="N805" s="386"/>
      <c r="O805" s="386"/>
      <c r="P805" s="386"/>
      <c r="Q805" s="386"/>
      <c r="R805" s="386"/>
      <c r="S805" s="386"/>
    </row>
    <row r="806" spans="1:19" s="356" customFormat="1">
      <c r="A806" s="397"/>
      <c r="B806" s="400"/>
      <c r="C806" s="400"/>
      <c r="D806" s="400"/>
      <c r="E806" s="400"/>
      <c r="F806" s="400"/>
      <c r="G806" s="400"/>
      <c r="H806" s="399"/>
      <c r="I806" s="399"/>
      <c r="J806" s="385"/>
      <c r="K806" s="385"/>
      <c r="L806" s="386"/>
      <c r="M806" s="386"/>
      <c r="N806" s="386"/>
      <c r="O806" s="386"/>
      <c r="P806" s="386"/>
      <c r="Q806" s="386"/>
      <c r="R806" s="386"/>
      <c r="S806" s="386"/>
    </row>
    <row r="807" spans="1:19" s="356" customFormat="1">
      <c r="A807" s="397"/>
      <c r="B807" s="400"/>
      <c r="C807" s="400"/>
      <c r="D807" s="400"/>
      <c r="E807" s="400"/>
      <c r="F807" s="400"/>
      <c r="G807" s="400"/>
      <c r="H807" s="399"/>
      <c r="I807" s="399"/>
      <c r="J807" s="385"/>
      <c r="K807" s="385"/>
      <c r="L807" s="386"/>
      <c r="M807" s="386"/>
      <c r="N807" s="386"/>
      <c r="O807" s="386"/>
      <c r="P807" s="386"/>
      <c r="Q807" s="386"/>
      <c r="R807" s="386"/>
      <c r="S807" s="386"/>
    </row>
    <row r="808" spans="1:19" s="356" customFormat="1">
      <c r="A808" s="397"/>
      <c r="B808" s="400"/>
      <c r="C808" s="400"/>
      <c r="D808" s="400"/>
      <c r="E808" s="400"/>
      <c r="F808" s="400"/>
      <c r="G808" s="400"/>
      <c r="H808" s="399"/>
      <c r="I808" s="399"/>
      <c r="J808" s="385"/>
      <c r="K808" s="385"/>
      <c r="L808" s="386"/>
      <c r="M808" s="386"/>
      <c r="N808" s="386"/>
      <c r="O808" s="386"/>
      <c r="P808" s="386"/>
      <c r="Q808" s="386"/>
      <c r="R808" s="386"/>
      <c r="S808" s="386"/>
    </row>
  </sheetData>
  <mergeCells count="197">
    <mergeCell ref="B56:I56"/>
    <mergeCell ref="B57:I57"/>
    <mergeCell ref="B58:B59"/>
    <mergeCell ref="C58:G58"/>
    <mergeCell ref="H58:H59"/>
    <mergeCell ref="I58:I59"/>
    <mergeCell ref="A19:I19"/>
    <mergeCell ref="A21:I21"/>
    <mergeCell ref="B42:I42"/>
    <mergeCell ref="B43:I43"/>
    <mergeCell ref="B44:B45"/>
    <mergeCell ref="C44:G44"/>
    <mergeCell ref="H44:H45"/>
    <mergeCell ref="I44:I45"/>
    <mergeCell ref="B108:I108"/>
    <mergeCell ref="B109:I109"/>
    <mergeCell ref="B110:B111"/>
    <mergeCell ref="C110:G110"/>
    <mergeCell ref="H110:H111"/>
    <mergeCell ref="I110:I111"/>
    <mergeCell ref="B71:I71"/>
    <mergeCell ref="B72:I72"/>
    <mergeCell ref="B73:B74"/>
    <mergeCell ref="C73:G73"/>
    <mergeCell ref="H73:H74"/>
    <mergeCell ref="I73:I74"/>
    <mergeCell ref="B141:I141"/>
    <mergeCell ref="B142:I142"/>
    <mergeCell ref="B143:B144"/>
    <mergeCell ref="C143:G143"/>
    <mergeCell ref="H143:H144"/>
    <mergeCell ref="I143:I144"/>
    <mergeCell ref="B123:I123"/>
    <mergeCell ref="B124:I124"/>
    <mergeCell ref="B125:B126"/>
    <mergeCell ref="C125:G125"/>
    <mergeCell ref="H125:H126"/>
    <mergeCell ref="I125:I126"/>
    <mergeCell ref="B191:I191"/>
    <mergeCell ref="B192:I192"/>
    <mergeCell ref="B193:B194"/>
    <mergeCell ref="C193:G193"/>
    <mergeCell ref="H193:H194"/>
    <mergeCell ref="I193:I194"/>
    <mergeCell ref="B176:I176"/>
    <mergeCell ref="B177:I177"/>
    <mergeCell ref="B178:B179"/>
    <mergeCell ref="C178:G178"/>
    <mergeCell ref="H178:H179"/>
    <mergeCell ref="I178:I179"/>
    <mergeCell ref="B281:I281"/>
    <mergeCell ref="B282:I282"/>
    <mergeCell ref="B283:B284"/>
    <mergeCell ref="C283:G283"/>
    <mergeCell ref="H283:H284"/>
    <mergeCell ref="I283:I284"/>
    <mergeCell ref="B206:I206"/>
    <mergeCell ref="B207:I207"/>
    <mergeCell ref="B208:B209"/>
    <mergeCell ref="C208:G208"/>
    <mergeCell ref="H208:H209"/>
    <mergeCell ref="I208:I209"/>
    <mergeCell ref="B310:I310"/>
    <mergeCell ref="B311:I311"/>
    <mergeCell ref="B312:B313"/>
    <mergeCell ref="C312:G312"/>
    <mergeCell ref="H312:H313"/>
    <mergeCell ref="I312:I313"/>
    <mergeCell ref="B295:I295"/>
    <mergeCell ref="B296:I296"/>
    <mergeCell ref="B297:B298"/>
    <mergeCell ref="C297:G297"/>
    <mergeCell ref="H297:H298"/>
    <mergeCell ref="I297:I298"/>
    <mergeCell ref="B393:H393"/>
    <mergeCell ref="B394:H394"/>
    <mergeCell ref="B395:B396"/>
    <mergeCell ref="C395:F395"/>
    <mergeCell ref="G395:G396"/>
    <mergeCell ref="H395:H396"/>
    <mergeCell ref="B379:H379"/>
    <mergeCell ref="B380:H380"/>
    <mergeCell ref="B381:B382"/>
    <mergeCell ref="C381:F381"/>
    <mergeCell ref="G381:G382"/>
    <mergeCell ref="H381:H382"/>
    <mergeCell ref="A445:I445"/>
    <mergeCell ref="A446:I446"/>
    <mergeCell ref="A447:A448"/>
    <mergeCell ref="B447:D447"/>
    <mergeCell ref="E447:G447"/>
    <mergeCell ref="H447:H448"/>
    <mergeCell ref="I447:I448"/>
    <mergeCell ref="B408:H408"/>
    <mergeCell ref="B409:H409"/>
    <mergeCell ref="B410:B411"/>
    <mergeCell ref="C410:F410"/>
    <mergeCell ref="G410:G411"/>
    <mergeCell ref="H410:H411"/>
    <mergeCell ref="A473:I473"/>
    <mergeCell ref="A474:I474"/>
    <mergeCell ref="A475:A476"/>
    <mergeCell ref="B475:D475"/>
    <mergeCell ref="E475:G475"/>
    <mergeCell ref="H475:H476"/>
    <mergeCell ref="I475:I476"/>
    <mergeCell ref="A459:I459"/>
    <mergeCell ref="A460:I460"/>
    <mergeCell ref="A461:A462"/>
    <mergeCell ref="B461:D461"/>
    <mergeCell ref="E461:G461"/>
    <mergeCell ref="H461:H462"/>
    <mergeCell ref="I461:I462"/>
    <mergeCell ref="A526:I526"/>
    <mergeCell ref="A527:I527"/>
    <mergeCell ref="A528:A529"/>
    <mergeCell ref="B528:D528"/>
    <mergeCell ref="E528:G528"/>
    <mergeCell ref="H528:H529"/>
    <mergeCell ref="I528:I529"/>
    <mergeCell ref="A512:I512"/>
    <mergeCell ref="A513:I513"/>
    <mergeCell ref="A514:A515"/>
    <mergeCell ref="B514:D514"/>
    <mergeCell ref="E514:G514"/>
    <mergeCell ref="H514:H515"/>
    <mergeCell ref="I514:I515"/>
    <mergeCell ref="A581:I581"/>
    <mergeCell ref="A582:I582"/>
    <mergeCell ref="A583:A584"/>
    <mergeCell ref="B583:D583"/>
    <mergeCell ref="E583:G583"/>
    <mergeCell ref="H583:H584"/>
    <mergeCell ref="I583:I584"/>
    <mergeCell ref="A543:I543"/>
    <mergeCell ref="A544:I544"/>
    <mergeCell ref="A545:A546"/>
    <mergeCell ref="B545:D545"/>
    <mergeCell ref="E545:G545"/>
    <mergeCell ref="H545:H546"/>
    <mergeCell ref="I545:I546"/>
    <mergeCell ref="A613:I613"/>
    <mergeCell ref="A614:I614"/>
    <mergeCell ref="A615:A616"/>
    <mergeCell ref="B615:D615"/>
    <mergeCell ref="E615:G615"/>
    <mergeCell ref="H615:H616"/>
    <mergeCell ref="I615:I616"/>
    <mergeCell ref="A596:I596"/>
    <mergeCell ref="A597:I597"/>
    <mergeCell ref="A598:A599"/>
    <mergeCell ref="B598:D598"/>
    <mergeCell ref="E598:G598"/>
    <mergeCell ref="H598:H599"/>
    <mergeCell ref="I598:I599"/>
    <mergeCell ref="A657:I657"/>
    <mergeCell ref="A658:I658"/>
    <mergeCell ref="A659:A660"/>
    <mergeCell ref="B659:D659"/>
    <mergeCell ref="E659:G659"/>
    <mergeCell ref="H659:H660"/>
    <mergeCell ref="I659:I660"/>
    <mergeCell ref="A642:I642"/>
    <mergeCell ref="A643:I643"/>
    <mergeCell ref="A644:A645"/>
    <mergeCell ref="B644:D644"/>
    <mergeCell ref="E644:G644"/>
    <mergeCell ref="H644:H645"/>
    <mergeCell ref="I644:I645"/>
    <mergeCell ref="A700:I700"/>
    <mergeCell ref="A701:I701"/>
    <mergeCell ref="A702:A703"/>
    <mergeCell ref="B702:D702"/>
    <mergeCell ref="E702:G702"/>
    <mergeCell ref="H702:H703"/>
    <mergeCell ref="I702:I703"/>
    <mergeCell ref="A672:I672"/>
    <mergeCell ref="A673:I673"/>
    <mergeCell ref="A674:A675"/>
    <mergeCell ref="B674:D674"/>
    <mergeCell ref="E674:G674"/>
    <mergeCell ref="H674:H675"/>
    <mergeCell ref="I674:I675"/>
    <mergeCell ref="A732:I732"/>
    <mergeCell ref="A733:I733"/>
    <mergeCell ref="A734:A735"/>
    <mergeCell ref="B734:D734"/>
    <mergeCell ref="E734:G734"/>
    <mergeCell ref="H734:H735"/>
    <mergeCell ref="I734:I735"/>
    <mergeCell ref="A715:I715"/>
    <mergeCell ref="A716:I716"/>
    <mergeCell ref="A717:A718"/>
    <mergeCell ref="B717:D717"/>
    <mergeCell ref="E717:G717"/>
    <mergeCell ref="H717:H718"/>
    <mergeCell ref="I717:I718"/>
  </mergeCells>
  <printOptions horizontalCentered="1" verticalCentered="1"/>
  <pageMargins left="0.19685039370078741" right="0.19685039370078741" top="0.39370078740157483" bottom="0.39370078740157483" header="0.19685039370078741" footer="0"/>
  <pageSetup paperSize="9" scale="60" firstPageNumber="70" orientation="landscape" useFirstPageNumber="1" r:id="rId1"/>
  <headerFooter>
    <oddHeader>&amp;L&amp;"-,Gras"&amp;16&amp;K05-024Gouvernourat Manouba&amp;R&amp;"-,Gras"&amp;16&amp;K05-024     ولاية منوبة</oddHeader>
    <oddFooter>&amp;L&amp;"Times New Roman,Gras"&amp;18&amp;K05-023Statistique Tunisie /RGPH 2014&amp;C&amp;"Times New Roman,Gras"&amp;18&amp;K05-022&amp;P&amp;R&amp;"-,Gras"&amp;14&amp;K05-022  &amp;"Times New Roman,Gras"&amp;18&amp;K05-023إحصائيات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39"/>
  <sheetViews>
    <sheetView rightToLeft="1" view="pageBreakPreview" topLeftCell="A3" zoomScale="69" zoomScaleSheetLayoutView="69" workbookViewId="0">
      <selection activeCell="O179" sqref="O179"/>
    </sheetView>
  </sheetViews>
  <sheetFormatPr baseColWidth="10" defaultRowHeight="18.75"/>
  <cols>
    <col min="1" max="1" width="23.85546875" style="11" customWidth="1"/>
    <col min="2" max="2" width="17.5703125" style="9" customWidth="1"/>
    <col min="3" max="3" width="15.42578125" style="9" customWidth="1"/>
    <col min="4" max="4" width="17.140625" style="9" customWidth="1"/>
    <col min="5" max="5" width="18.7109375" style="9" customWidth="1"/>
    <col min="6" max="6" width="13.42578125" style="9" customWidth="1"/>
    <col min="7" max="7" width="33.7109375" style="9" customWidth="1"/>
    <col min="8" max="8" width="13.7109375" style="9" customWidth="1"/>
    <col min="9" max="9" width="16.28515625" style="9" customWidth="1"/>
    <col min="10" max="10" width="11.28515625" style="9" customWidth="1"/>
    <col min="11" max="11" width="13" style="9" customWidth="1"/>
    <col min="12" max="12" width="25.7109375" style="10" customWidth="1"/>
    <col min="13" max="16384" width="11.42578125" style="1"/>
  </cols>
  <sheetData>
    <row r="19" spans="1:12" ht="80.099999999999994" customHeight="1">
      <c r="A19" s="637" t="s">
        <v>138</v>
      </c>
      <c r="B19" s="638"/>
      <c r="C19" s="638"/>
      <c r="D19" s="638"/>
      <c r="E19" s="638"/>
      <c r="F19" s="638"/>
      <c r="G19" s="638"/>
      <c r="H19" s="638"/>
      <c r="I19" s="638"/>
      <c r="J19" s="638"/>
      <c r="K19" s="638"/>
      <c r="L19" s="638"/>
    </row>
    <row r="94" spans="1:12" ht="19.5" thickBot="1"/>
    <row r="95" spans="1:12" s="7" customFormat="1" ht="66.75" customHeight="1" thickBot="1">
      <c r="A95" s="639" t="s">
        <v>125</v>
      </c>
      <c r="B95" s="640"/>
      <c r="C95" s="640"/>
      <c r="D95" s="640"/>
      <c r="E95" s="640"/>
      <c r="F95" s="640"/>
      <c r="G95" s="640"/>
      <c r="H95" s="640"/>
      <c r="I95" s="640"/>
      <c r="J95" s="640"/>
      <c r="K95" s="640"/>
      <c r="L95" s="641"/>
    </row>
    <row r="96" spans="1:12" ht="30" customHeight="1" thickBot="1">
      <c r="A96" s="522" t="s">
        <v>124</v>
      </c>
      <c r="B96" s="523"/>
      <c r="C96" s="523"/>
      <c r="D96" s="523"/>
      <c r="E96" s="523"/>
      <c r="F96" s="523"/>
      <c r="G96" s="523"/>
      <c r="H96" s="523"/>
      <c r="I96" s="523"/>
      <c r="J96" s="523"/>
      <c r="K96" s="523"/>
      <c r="L96" s="524"/>
    </row>
    <row r="97" spans="1:12" ht="57" customHeight="1" thickBot="1">
      <c r="A97" s="647" t="s">
        <v>0</v>
      </c>
      <c r="B97" s="645" t="s">
        <v>60</v>
      </c>
      <c r="C97" s="642" t="s">
        <v>61</v>
      </c>
      <c r="D97" s="643"/>
      <c r="E97" s="644"/>
      <c r="F97" s="642" t="s">
        <v>62</v>
      </c>
      <c r="G97" s="643"/>
      <c r="H97" s="643"/>
      <c r="I97" s="643"/>
      <c r="J97" s="643"/>
      <c r="K97" s="644"/>
      <c r="L97" s="645" t="s">
        <v>71</v>
      </c>
    </row>
    <row r="98" spans="1:12" ht="110.25" customHeight="1" thickBot="1">
      <c r="A98" s="648"/>
      <c r="B98" s="646"/>
      <c r="C98" s="155" t="s">
        <v>63</v>
      </c>
      <c r="D98" s="155" t="s">
        <v>64</v>
      </c>
      <c r="E98" s="155" t="s">
        <v>53</v>
      </c>
      <c r="F98" s="155" t="s">
        <v>54</v>
      </c>
      <c r="G98" s="155" t="s">
        <v>55</v>
      </c>
      <c r="H98" s="155" t="s">
        <v>56</v>
      </c>
      <c r="I98" s="155" t="s">
        <v>57</v>
      </c>
      <c r="J98" s="155" t="s">
        <v>58</v>
      </c>
      <c r="K98" s="155" t="s">
        <v>59</v>
      </c>
      <c r="L98" s="646"/>
    </row>
    <row r="99" spans="1:12" ht="20.100000000000001" customHeight="1" thickBot="1">
      <c r="A99" s="46" t="s">
        <v>22</v>
      </c>
      <c r="B99" s="142">
        <v>13140</v>
      </c>
      <c r="C99" s="142">
        <v>7618</v>
      </c>
      <c r="D99" s="142">
        <v>10081</v>
      </c>
      <c r="E99" s="142">
        <v>-2463</v>
      </c>
      <c r="F99" s="143">
        <v>7.6877293919254042</v>
      </c>
      <c r="G99" s="143">
        <v>27.130245015375461</v>
      </c>
      <c r="H99" s="143">
        <v>25.979565519293722</v>
      </c>
      <c r="I99" s="143">
        <v>34.044241642694175</v>
      </c>
      <c r="J99" s="143">
        <v>2.3013589921634758</v>
      </c>
      <c r="K99" s="143">
        <v>2.856859438547763</v>
      </c>
      <c r="L99" s="49" t="s">
        <v>100</v>
      </c>
    </row>
    <row r="100" spans="1:12" ht="20.100000000000001" customHeight="1" thickBot="1">
      <c r="A100" s="50" t="s">
        <v>21</v>
      </c>
      <c r="B100" s="144">
        <v>13291</v>
      </c>
      <c r="C100" s="144">
        <v>5795</v>
      </c>
      <c r="D100" s="144">
        <v>1940</v>
      </c>
      <c r="E100" s="144">
        <v>3855</v>
      </c>
      <c r="F100" s="145">
        <v>5.1546391752577314</v>
      </c>
      <c r="G100" s="145">
        <v>31.701030927835053</v>
      </c>
      <c r="H100" s="145">
        <v>22.835051546391753</v>
      </c>
      <c r="I100" s="145">
        <v>37.061855670103093</v>
      </c>
      <c r="J100" s="145">
        <v>0.46391752577319589</v>
      </c>
      <c r="K100" s="145">
        <v>2.7835051546391751</v>
      </c>
      <c r="L100" s="53" t="s">
        <v>20</v>
      </c>
    </row>
    <row r="101" spans="1:12" ht="20.100000000000001" customHeight="1" thickBot="1">
      <c r="A101" s="46" t="s">
        <v>72</v>
      </c>
      <c r="B101" s="142">
        <v>12364</v>
      </c>
      <c r="C101" s="142">
        <v>5803</v>
      </c>
      <c r="D101" s="142">
        <v>2244</v>
      </c>
      <c r="E101" s="142">
        <v>3559</v>
      </c>
      <c r="F101" s="143">
        <v>6.1497326203208562</v>
      </c>
      <c r="G101" s="143">
        <v>23.841354723707664</v>
      </c>
      <c r="H101" s="143">
        <v>32.352941176470587</v>
      </c>
      <c r="I101" s="143">
        <v>33.065953654188945</v>
      </c>
      <c r="J101" s="143">
        <v>1.0695187165775402</v>
      </c>
      <c r="K101" s="143">
        <v>3.5204991087344029</v>
      </c>
      <c r="L101" s="49" t="s">
        <v>19</v>
      </c>
    </row>
    <row r="102" spans="1:12" ht="20.100000000000001" customHeight="1" thickBot="1">
      <c r="A102" s="50" t="s">
        <v>18</v>
      </c>
      <c r="B102" s="144">
        <v>7912</v>
      </c>
      <c r="C102" s="144">
        <v>3868</v>
      </c>
      <c r="D102" s="144">
        <v>1431</v>
      </c>
      <c r="E102" s="144">
        <v>2437</v>
      </c>
      <c r="F102" s="145">
        <v>9.5038434661076181</v>
      </c>
      <c r="G102" s="145">
        <v>19.007686932215233</v>
      </c>
      <c r="H102" s="145">
        <v>34.521313766596784</v>
      </c>
      <c r="I102" s="145">
        <v>28.651292802236199</v>
      </c>
      <c r="J102" s="145">
        <v>3.1446540880503147</v>
      </c>
      <c r="K102" s="145">
        <v>5.1712089447938503</v>
      </c>
      <c r="L102" s="53" t="s">
        <v>17</v>
      </c>
    </row>
    <row r="103" spans="1:12" ht="20.100000000000001" customHeight="1" thickBot="1">
      <c r="A103" s="46" t="s">
        <v>16</v>
      </c>
      <c r="B103" s="142">
        <v>1858</v>
      </c>
      <c r="C103" s="142">
        <v>910</v>
      </c>
      <c r="D103" s="142">
        <v>864</v>
      </c>
      <c r="E103" s="142">
        <v>46</v>
      </c>
      <c r="F103" s="143">
        <v>12.152777777777779</v>
      </c>
      <c r="G103" s="143">
        <v>11.574074074074073</v>
      </c>
      <c r="H103" s="143">
        <v>42.129629629629626</v>
      </c>
      <c r="I103" s="143">
        <v>28.935185185185187</v>
      </c>
      <c r="J103" s="143">
        <v>2.6620370370370372</v>
      </c>
      <c r="K103" s="143">
        <v>2.5462962962962963</v>
      </c>
      <c r="L103" s="49" t="s">
        <v>15</v>
      </c>
    </row>
    <row r="104" spans="1:12" ht="20.100000000000001" customHeight="1" thickBot="1">
      <c r="A104" s="50" t="s">
        <v>14</v>
      </c>
      <c r="B104" s="144">
        <v>5862</v>
      </c>
      <c r="C104" s="144">
        <v>2511</v>
      </c>
      <c r="D104" s="144">
        <v>1281</v>
      </c>
      <c r="E104" s="144">
        <v>1230</v>
      </c>
      <c r="F104" s="145">
        <v>10.382513661202186</v>
      </c>
      <c r="G104" s="145">
        <v>13.973458235753318</v>
      </c>
      <c r="H104" s="145">
        <v>42.779078844652616</v>
      </c>
      <c r="I104" s="145">
        <v>28.337236533957842</v>
      </c>
      <c r="J104" s="145">
        <v>1.795472287275566</v>
      </c>
      <c r="K104" s="145">
        <v>2.7322404371584703</v>
      </c>
      <c r="L104" s="53" t="s">
        <v>13</v>
      </c>
    </row>
    <row r="105" spans="1:12" ht="20.100000000000001" customHeight="1" thickBot="1">
      <c r="A105" s="46" t="s">
        <v>12</v>
      </c>
      <c r="B105" s="142">
        <v>5491</v>
      </c>
      <c r="C105" s="142">
        <v>1663</v>
      </c>
      <c r="D105" s="142">
        <v>1983</v>
      </c>
      <c r="E105" s="142">
        <v>-320</v>
      </c>
      <c r="F105" s="143">
        <v>9.1780131114473011</v>
      </c>
      <c r="G105" s="143">
        <v>13.414019162884518</v>
      </c>
      <c r="H105" s="143">
        <v>46.44478063540091</v>
      </c>
      <c r="I105" s="143">
        <v>26.575895108421584</v>
      </c>
      <c r="J105" s="143">
        <v>1.5128593040847202</v>
      </c>
      <c r="K105" s="143">
        <v>2.8744326777609683</v>
      </c>
      <c r="L105" s="54" t="s">
        <v>11</v>
      </c>
    </row>
    <row r="106" spans="1:12" ht="20.100000000000001" customHeight="1" thickBot="1">
      <c r="A106" s="50" t="s">
        <v>10</v>
      </c>
      <c r="B106" s="144">
        <v>1496</v>
      </c>
      <c r="C106" s="144">
        <v>675</v>
      </c>
      <c r="D106" s="144">
        <v>442</v>
      </c>
      <c r="E106" s="144">
        <v>233</v>
      </c>
      <c r="F106" s="145">
        <v>7.0135746606334841</v>
      </c>
      <c r="G106" s="145">
        <v>13.348416289592761</v>
      </c>
      <c r="H106" s="145">
        <v>48.642533936651581</v>
      </c>
      <c r="I106" s="145">
        <v>25.113122171945701</v>
      </c>
      <c r="J106" s="145">
        <v>1.8099547511312217</v>
      </c>
      <c r="K106" s="145">
        <v>4.0723981900452495</v>
      </c>
      <c r="L106" s="55" t="s">
        <v>9</v>
      </c>
    </row>
    <row r="107" spans="1:12" s="6" customFormat="1" ht="20.100000000000001" customHeight="1" thickBot="1">
      <c r="A107" s="56" t="s">
        <v>5</v>
      </c>
      <c r="B107" s="146">
        <v>61414</v>
      </c>
      <c r="C107" s="146">
        <v>28843</v>
      </c>
      <c r="D107" s="146">
        <v>20266</v>
      </c>
      <c r="E107" s="146">
        <v>8577</v>
      </c>
      <c r="F107" s="147">
        <v>7.8949965459390112</v>
      </c>
      <c r="G107" s="147">
        <v>23.492549097009771</v>
      </c>
      <c r="H107" s="147">
        <v>31.234580084871212</v>
      </c>
      <c r="I107" s="147">
        <v>32.339879601302677</v>
      </c>
      <c r="J107" s="147">
        <v>1.9441428994374812</v>
      </c>
      <c r="K107" s="147">
        <v>3.0938517714398506</v>
      </c>
      <c r="L107" s="59" t="s">
        <v>6</v>
      </c>
    </row>
    <row r="108" spans="1:12" s="6" customFormat="1" ht="20.100000000000001" customHeight="1" thickBot="1">
      <c r="A108" s="60" t="s">
        <v>7</v>
      </c>
      <c r="B108" s="148">
        <f>B122+B136</f>
        <v>1666036</v>
      </c>
      <c r="C108" s="148">
        <f>C122+C136</f>
        <v>688277</v>
      </c>
      <c r="D108" s="148">
        <f>D122+D136</f>
        <v>688277</v>
      </c>
      <c r="E108" s="148">
        <f>C108-D108</f>
        <v>0</v>
      </c>
      <c r="F108" s="149">
        <v>17.171053874103443</v>
      </c>
      <c r="G108" s="149">
        <v>19.0920884986351</v>
      </c>
      <c r="H108" s="149">
        <v>25.518249320453794</v>
      </c>
      <c r="I108" s="149">
        <v>29.085739771939789</v>
      </c>
      <c r="J108" s="149">
        <v>5.9001027128094643</v>
      </c>
      <c r="K108" s="149">
        <v>3.2327658220584108</v>
      </c>
      <c r="L108" s="63" t="s">
        <v>8</v>
      </c>
    </row>
    <row r="109" spans="1:12" s="7" customFormat="1" ht="67.5" customHeight="1" thickBot="1">
      <c r="A109" s="639" t="s">
        <v>125</v>
      </c>
      <c r="B109" s="640"/>
      <c r="C109" s="640"/>
      <c r="D109" s="640"/>
      <c r="E109" s="640"/>
      <c r="F109" s="640"/>
      <c r="G109" s="640"/>
      <c r="H109" s="640"/>
      <c r="I109" s="640"/>
      <c r="J109" s="640"/>
      <c r="K109" s="640"/>
      <c r="L109" s="641"/>
    </row>
    <row r="110" spans="1:12" ht="30" customHeight="1" thickBot="1">
      <c r="A110" s="522" t="s">
        <v>126</v>
      </c>
      <c r="B110" s="523"/>
      <c r="C110" s="523"/>
      <c r="D110" s="523"/>
      <c r="E110" s="523"/>
      <c r="F110" s="523"/>
      <c r="G110" s="523"/>
      <c r="H110" s="523"/>
      <c r="I110" s="523"/>
      <c r="J110" s="523"/>
      <c r="K110" s="523"/>
      <c r="L110" s="524"/>
    </row>
    <row r="111" spans="1:12" ht="54.75" customHeight="1" thickBot="1">
      <c r="A111" s="647" t="s">
        <v>0</v>
      </c>
      <c r="B111" s="645" t="s">
        <v>60</v>
      </c>
      <c r="C111" s="642" t="s">
        <v>61</v>
      </c>
      <c r="D111" s="643"/>
      <c r="E111" s="644"/>
      <c r="F111" s="642" t="s">
        <v>62</v>
      </c>
      <c r="G111" s="643"/>
      <c r="H111" s="643"/>
      <c r="I111" s="643"/>
      <c r="J111" s="643"/>
      <c r="K111" s="644"/>
      <c r="L111" s="645" t="s">
        <v>71</v>
      </c>
    </row>
    <row r="112" spans="1:12" ht="102.75" customHeight="1" thickBot="1">
      <c r="A112" s="648"/>
      <c r="B112" s="646"/>
      <c r="C112" s="155" t="s">
        <v>63</v>
      </c>
      <c r="D112" s="155" t="s">
        <v>64</v>
      </c>
      <c r="E112" s="155" t="s">
        <v>53</v>
      </c>
      <c r="F112" s="155" t="s">
        <v>54</v>
      </c>
      <c r="G112" s="155" t="s">
        <v>55</v>
      </c>
      <c r="H112" s="155" t="s">
        <v>56</v>
      </c>
      <c r="I112" s="155" t="s">
        <v>57</v>
      </c>
      <c r="J112" s="155" t="s">
        <v>58</v>
      </c>
      <c r="K112" s="155" t="s">
        <v>59</v>
      </c>
      <c r="L112" s="646"/>
    </row>
    <row r="113" spans="1:12" ht="20.100000000000001" customHeight="1" thickBot="1">
      <c r="A113" s="46" t="s">
        <v>22</v>
      </c>
      <c r="B113" s="150">
        <v>6639</v>
      </c>
      <c r="C113" s="150">
        <v>3758</v>
      </c>
      <c r="D113" s="150">
        <v>4866</v>
      </c>
      <c r="E113" s="150">
        <v>-1108</v>
      </c>
      <c r="F113" s="48">
        <v>10.871352240032881</v>
      </c>
      <c r="G113" s="48">
        <v>36.14878750513769</v>
      </c>
      <c r="H113" s="48">
        <v>21.907110563090836</v>
      </c>
      <c r="I113" s="48">
        <v>25.9967118783395</v>
      </c>
      <c r="J113" s="48">
        <v>2.0756267981915331</v>
      </c>
      <c r="K113" s="48">
        <v>3.0004110152075625</v>
      </c>
      <c r="L113" s="49" t="s">
        <v>100</v>
      </c>
    </row>
    <row r="114" spans="1:12" ht="20.100000000000001" customHeight="1" thickBot="1">
      <c r="A114" s="50" t="s">
        <v>21</v>
      </c>
      <c r="B114" s="151">
        <v>6448</v>
      </c>
      <c r="C114" s="151">
        <v>2655</v>
      </c>
      <c r="D114" s="151">
        <v>911</v>
      </c>
      <c r="E114" s="151">
        <v>1744</v>
      </c>
      <c r="F114" s="52">
        <v>6.9154774972557629</v>
      </c>
      <c r="G114" s="52">
        <v>41.931942919868277</v>
      </c>
      <c r="H114" s="52">
        <v>17.014270032930845</v>
      </c>
      <c r="I114" s="52">
        <v>30.18660812294182</v>
      </c>
      <c r="J114" s="52">
        <v>0.76838638858397368</v>
      </c>
      <c r="K114" s="52">
        <v>3.1833150384193192</v>
      </c>
      <c r="L114" s="53" t="s">
        <v>20</v>
      </c>
    </row>
    <row r="115" spans="1:12" ht="20.100000000000001" customHeight="1" thickBot="1">
      <c r="A115" s="46" t="s">
        <v>72</v>
      </c>
      <c r="B115" s="150">
        <v>6055</v>
      </c>
      <c r="C115" s="150">
        <v>2669</v>
      </c>
      <c r="D115" s="150">
        <v>1006</v>
      </c>
      <c r="E115" s="150">
        <v>1663</v>
      </c>
      <c r="F115" s="48">
        <v>9.6421471172962221</v>
      </c>
      <c r="G115" s="48">
        <v>32.703777335984093</v>
      </c>
      <c r="H115" s="48">
        <v>25.546719681908549</v>
      </c>
      <c r="I115" s="48">
        <v>26.34194831013917</v>
      </c>
      <c r="J115" s="48">
        <v>1.6898608349900597</v>
      </c>
      <c r="K115" s="48">
        <v>4.0755467196819088</v>
      </c>
      <c r="L115" s="49" t="s">
        <v>19</v>
      </c>
    </row>
    <row r="116" spans="1:12" ht="20.100000000000001" customHeight="1" thickBot="1">
      <c r="A116" s="50" t="s">
        <v>18</v>
      </c>
      <c r="B116" s="151">
        <v>3904</v>
      </c>
      <c r="C116" s="151">
        <v>1783</v>
      </c>
      <c r="D116" s="151">
        <v>656</v>
      </c>
      <c r="E116" s="151">
        <v>1127</v>
      </c>
      <c r="F116" s="52">
        <v>14.329268292682928</v>
      </c>
      <c r="G116" s="52">
        <v>25.152439024390247</v>
      </c>
      <c r="H116" s="52">
        <v>27.591463414634141</v>
      </c>
      <c r="I116" s="52">
        <v>22.713414634146343</v>
      </c>
      <c r="J116" s="52">
        <v>4.2682926829268295</v>
      </c>
      <c r="K116" s="52">
        <v>5.9451219512195124</v>
      </c>
      <c r="L116" s="53" t="s">
        <v>17</v>
      </c>
    </row>
    <row r="117" spans="1:12" ht="20.100000000000001" customHeight="1" thickBot="1">
      <c r="A117" s="46" t="s">
        <v>16</v>
      </c>
      <c r="B117" s="150">
        <v>885</v>
      </c>
      <c r="C117" s="150">
        <v>422</v>
      </c>
      <c r="D117" s="150">
        <v>384</v>
      </c>
      <c r="E117" s="150">
        <v>38</v>
      </c>
      <c r="F117" s="48">
        <v>22.65625</v>
      </c>
      <c r="G117" s="48">
        <v>18.489583333333332</v>
      </c>
      <c r="H117" s="48">
        <v>31.25</v>
      </c>
      <c r="I117" s="48">
        <v>22.135416666666668</v>
      </c>
      <c r="J117" s="48">
        <v>2.0833333333333335</v>
      </c>
      <c r="K117" s="48">
        <v>3.385416666666667</v>
      </c>
      <c r="L117" s="49" t="s">
        <v>15</v>
      </c>
    </row>
    <row r="118" spans="1:12" ht="20.100000000000001" customHeight="1" thickBot="1">
      <c r="A118" s="50" t="s">
        <v>14</v>
      </c>
      <c r="B118" s="151">
        <v>2812</v>
      </c>
      <c r="C118" s="151">
        <v>1100</v>
      </c>
      <c r="D118" s="151">
        <v>543</v>
      </c>
      <c r="E118" s="151">
        <v>557</v>
      </c>
      <c r="F118" s="52">
        <v>18.416206261510126</v>
      </c>
      <c r="G118" s="52">
        <v>20.44198895027624</v>
      </c>
      <c r="H118" s="52">
        <v>31.307550644567218</v>
      </c>
      <c r="I118" s="52">
        <v>25.598526703499079</v>
      </c>
      <c r="J118" s="52">
        <v>1.8416206261510126</v>
      </c>
      <c r="K118" s="52">
        <v>2.3941068139963169</v>
      </c>
      <c r="L118" s="53" t="s">
        <v>13</v>
      </c>
    </row>
    <row r="119" spans="1:12" ht="20.100000000000001" customHeight="1" thickBot="1">
      <c r="A119" s="46" t="s">
        <v>12</v>
      </c>
      <c r="B119" s="150">
        <v>2675</v>
      </c>
      <c r="C119" s="150">
        <v>729</v>
      </c>
      <c r="D119" s="150">
        <v>835</v>
      </c>
      <c r="E119" s="150">
        <v>-106</v>
      </c>
      <c r="F119" s="48">
        <v>16.167664670658684</v>
      </c>
      <c r="G119" s="48">
        <v>20.598802395209582</v>
      </c>
      <c r="H119" s="48">
        <v>37.245508982035929</v>
      </c>
      <c r="I119" s="48">
        <v>21.556886227544911</v>
      </c>
      <c r="J119" s="48">
        <v>1.5568862275449102</v>
      </c>
      <c r="K119" s="48">
        <v>2.874251497005988</v>
      </c>
      <c r="L119" s="54" t="s">
        <v>11</v>
      </c>
    </row>
    <row r="120" spans="1:12" ht="20.100000000000001" customHeight="1" thickBot="1">
      <c r="A120" s="50" t="s">
        <v>10</v>
      </c>
      <c r="B120" s="151">
        <v>705</v>
      </c>
      <c r="C120" s="151">
        <v>285</v>
      </c>
      <c r="D120" s="151">
        <v>175</v>
      </c>
      <c r="E120" s="151">
        <v>110</v>
      </c>
      <c r="F120" s="52">
        <v>12.571428571428569</v>
      </c>
      <c r="G120" s="52">
        <v>24.571428571428569</v>
      </c>
      <c r="H120" s="52">
        <v>34.857142857142854</v>
      </c>
      <c r="I120" s="52">
        <v>24</v>
      </c>
      <c r="J120" s="52">
        <v>1.1428571428571428</v>
      </c>
      <c r="K120" s="52">
        <v>2.8571428571428568</v>
      </c>
      <c r="L120" s="55" t="s">
        <v>9</v>
      </c>
    </row>
    <row r="121" spans="1:12" ht="20.100000000000001" customHeight="1" thickBot="1">
      <c r="A121" s="56" t="s">
        <v>5</v>
      </c>
      <c r="B121" s="152">
        <v>30123</v>
      </c>
      <c r="C121" s="152">
        <v>13401</v>
      </c>
      <c r="D121" s="152">
        <v>9376</v>
      </c>
      <c r="E121" s="152">
        <v>4025</v>
      </c>
      <c r="F121" s="58">
        <v>12.020051194539249</v>
      </c>
      <c r="G121" s="58">
        <v>32.337883959044369</v>
      </c>
      <c r="H121" s="58">
        <v>24.754692832764505</v>
      </c>
      <c r="I121" s="58">
        <v>25.597269624573375</v>
      </c>
      <c r="J121" s="58">
        <v>1.9837883959044369</v>
      </c>
      <c r="K121" s="58">
        <v>3.306313993174061</v>
      </c>
      <c r="L121" s="59" t="s">
        <v>6</v>
      </c>
    </row>
    <row r="122" spans="1:12" s="19" customFormat="1" ht="20.100000000000001" customHeight="1" thickBot="1">
      <c r="A122" s="60" t="s">
        <v>7</v>
      </c>
      <c r="B122" s="153">
        <f>781408+54952</f>
        <v>836360</v>
      </c>
      <c r="C122" s="153">
        <v>332166</v>
      </c>
      <c r="D122" s="153">
        <v>332166</v>
      </c>
      <c r="E122" s="153">
        <f>D122-C122</f>
        <v>0</v>
      </c>
      <c r="F122" s="62">
        <v>24.028644014737402</v>
      </c>
      <c r="G122" s="62">
        <v>23.781515640426711</v>
      </c>
      <c r="H122" s="62">
        <v>19.896994726322635</v>
      </c>
      <c r="I122" s="62">
        <v>22.240349652033618</v>
      </c>
      <c r="J122" s="62">
        <v>6.6282177860187348</v>
      </c>
      <c r="K122" s="62">
        <v>3.424278180460905</v>
      </c>
      <c r="L122" s="63" t="s">
        <v>8</v>
      </c>
    </row>
    <row r="123" spans="1:12" ht="53.25" customHeight="1" thickBot="1">
      <c r="A123" s="639" t="s">
        <v>125</v>
      </c>
      <c r="B123" s="640"/>
      <c r="C123" s="640"/>
      <c r="D123" s="640"/>
      <c r="E123" s="640"/>
      <c r="F123" s="640"/>
      <c r="G123" s="640"/>
      <c r="H123" s="640"/>
      <c r="I123" s="640"/>
      <c r="J123" s="640"/>
      <c r="K123" s="640"/>
      <c r="L123" s="641"/>
    </row>
    <row r="124" spans="1:12" ht="28.5" customHeight="1" thickBot="1">
      <c r="A124" s="522" t="s">
        <v>652</v>
      </c>
      <c r="B124" s="523"/>
      <c r="C124" s="523"/>
      <c r="D124" s="523"/>
      <c r="E124" s="523"/>
      <c r="F124" s="523"/>
      <c r="G124" s="523"/>
      <c r="H124" s="523"/>
      <c r="I124" s="523"/>
      <c r="J124" s="523"/>
      <c r="K124" s="523"/>
      <c r="L124" s="524"/>
    </row>
    <row r="125" spans="1:12" ht="50.25" customHeight="1" thickBot="1">
      <c r="A125" s="647" t="s">
        <v>0</v>
      </c>
      <c r="B125" s="645" t="s">
        <v>60</v>
      </c>
      <c r="C125" s="642" t="s">
        <v>61</v>
      </c>
      <c r="D125" s="643"/>
      <c r="E125" s="644"/>
      <c r="F125" s="642" t="s">
        <v>62</v>
      </c>
      <c r="G125" s="643"/>
      <c r="H125" s="643"/>
      <c r="I125" s="643"/>
      <c r="J125" s="643"/>
      <c r="K125" s="644"/>
      <c r="L125" s="645" t="s">
        <v>71</v>
      </c>
    </row>
    <row r="126" spans="1:12" ht="105.75" customHeight="1" thickBot="1">
      <c r="A126" s="648"/>
      <c r="B126" s="646"/>
      <c r="C126" s="155" t="s">
        <v>63</v>
      </c>
      <c r="D126" s="155" t="s">
        <v>64</v>
      </c>
      <c r="E126" s="155" t="s">
        <v>53</v>
      </c>
      <c r="F126" s="155" t="s">
        <v>54</v>
      </c>
      <c r="G126" s="155" t="s">
        <v>55</v>
      </c>
      <c r="H126" s="155" t="s">
        <v>56</v>
      </c>
      <c r="I126" s="155" t="s">
        <v>57</v>
      </c>
      <c r="J126" s="155" t="s">
        <v>58</v>
      </c>
      <c r="K126" s="155" t="s">
        <v>59</v>
      </c>
      <c r="L126" s="646"/>
    </row>
    <row r="127" spans="1:12" ht="20.100000000000001" customHeight="1" thickBot="1">
      <c r="A127" s="46" t="s">
        <v>22</v>
      </c>
      <c r="B127" s="150">
        <v>6501</v>
      </c>
      <c r="C127" s="150">
        <v>3860</v>
      </c>
      <c r="D127" s="150">
        <v>5215</v>
      </c>
      <c r="E127" s="150">
        <v>-1355</v>
      </c>
      <c r="F127" s="48">
        <v>4.7171620325982744</v>
      </c>
      <c r="G127" s="48">
        <v>18.715244487056566</v>
      </c>
      <c r="H127" s="48">
        <v>29.779482262703738</v>
      </c>
      <c r="I127" s="48">
        <v>41.553211888782357</v>
      </c>
      <c r="J127" s="48">
        <v>2.5119846596356665</v>
      </c>
      <c r="K127" s="48">
        <v>2.7229146692233943</v>
      </c>
      <c r="L127" s="49" t="s">
        <v>100</v>
      </c>
    </row>
    <row r="128" spans="1:12" ht="20.100000000000001" customHeight="1" thickBot="1">
      <c r="A128" s="50" t="s">
        <v>21</v>
      </c>
      <c r="B128" s="151">
        <v>6843</v>
      </c>
      <c r="C128" s="151">
        <v>3140</v>
      </c>
      <c r="D128" s="151">
        <v>1029</v>
      </c>
      <c r="E128" s="151">
        <v>2111</v>
      </c>
      <c r="F128" s="52">
        <v>3.5957240038872693</v>
      </c>
      <c r="G128" s="52">
        <v>22.643343051506321</v>
      </c>
      <c r="H128" s="52">
        <v>27.988338192419825</v>
      </c>
      <c r="I128" s="52">
        <v>43.14868804664723</v>
      </c>
      <c r="J128" s="52">
        <v>0.19436345966958213</v>
      </c>
      <c r="K128" s="52">
        <v>2.4295432458697768</v>
      </c>
      <c r="L128" s="55" t="s">
        <v>20</v>
      </c>
    </row>
    <row r="129" spans="1:12" ht="20.100000000000001" customHeight="1" thickBot="1">
      <c r="A129" s="46" t="s">
        <v>72</v>
      </c>
      <c r="B129" s="150">
        <v>6309</v>
      </c>
      <c r="C129" s="150">
        <v>3134</v>
      </c>
      <c r="D129" s="150">
        <v>1238</v>
      </c>
      <c r="E129" s="150">
        <v>1896</v>
      </c>
      <c r="F129" s="48">
        <v>3.3117932148626816</v>
      </c>
      <c r="G129" s="48">
        <v>16.639741518578351</v>
      </c>
      <c r="H129" s="48">
        <v>37.88368336025848</v>
      </c>
      <c r="I129" s="48">
        <v>38.529886914378032</v>
      </c>
      <c r="J129" s="48">
        <v>0.56542810985460423</v>
      </c>
      <c r="K129" s="48">
        <v>3.0694668820678515</v>
      </c>
      <c r="L129" s="54" t="s">
        <v>19</v>
      </c>
    </row>
    <row r="130" spans="1:12" ht="20.100000000000001" customHeight="1" thickBot="1">
      <c r="A130" s="50" t="s">
        <v>18</v>
      </c>
      <c r="B130" s="151">
        <v>4008</v>
      </c>
      <c r="C130" s="151">
        <v>2085</v>
      </c>
      <c r="D130" s="151">
        <v>775</v>
      </c>
      <c r="E130" s="151">
        <v>1310</v>
      </c>
      <c r="F130" s="52">
        <v>5.4193548387096779</v>
      </c>
      <c r="G130" s="52">
        <v>13.806451612903228</v>
      </c>
      <c r="H130" s="52">
        <v>40.387096774193552</v>
      </c>
      <c r="I130" s="52">
        <v>33.677419354838712</v>
      </c>
      <c r="J130" s="52">
        <v>2.193548387096774</v>
      </c>
      <c r="K130" s="52">
        <v>4.5161290322580641</v>
      </c>
      <c r="L130" s="55" t="s">
        <v>17</v>
      </c>
    </row>
    <row r="131" spans="1:12" ht="20.100000000000001" customHeight="1" thickBot="1">
      <c r="A131" s="46" t="s">
        <v>16</v>
      </c>
      <c r="B131" s="150">
        <v>973</v>
      </c>
      <c r="C131" s="150">
        <v>488</v>
      </c>
      <c r="D131" s="150">
        <v>480</v>
      </c>
      <c r="E131" s="150">
        <v>8</v>
      </c>
      <c r="F131" s="48">
        <v>3.75</v>
      </c>
      <c r="G131" s="48">
        <v>6.0416666666666661</v>
      </c>
      <c r="H131" s="48">
        <v>50.833333333333329</v>
      </c>
      <c r="I131" s="48">
        <v>34.375</v>
      </c>
      <c r="J131" s="48">
        <v>3.125</v>
      </c>
      <c r="K131" s="48">
        <v>1.875</v>
      </c>
      <c r="L131" s="54" t="s">
        <v>15</v>
      </c>
    </row>
    <row r="132" spans="1:12" ht="20.100000000000001" customHeight="1" thickBot="1">
      <c r="A132" s="50" t="s">
        <v>14</v>
      </c>
      <c r="B132" s="151">
        <v>3050</v>
      </c>
      <c r="C132" s="151">
        <v>1411</v>
      </c>
      <c r="D132" s="151">
        <v>738</v>
      </c>
      <c r="E132" s="151">
        <v>673</v>
      </c>
      <c r="F132" s="52">
        <v>4.4715447154471546</v>
      </c>
      <c r="G132" s="52">
        <v>9.2140921409214087</v>
      </c>
      <c r="H132" s="52">
        <v>51.219512195121951</v>
      </c>
      <c r="I132" s="52">
        <v>30.352303523035236</v>
      </c>
      <c r="J132" s="52">
        <v>1.7615176151761516</v>
      </c>
      <c r="K132" s="52">
        <v>2.9810298102981028</v>
      </c>
      <c r="L132" s="55" t="s">
        <v>13</v>
      </c>
    </row>
    <row r="133" spans="1:12" s="6" customFormat="1" ht="20.100000000000001" customHeight="1" thickBot="1">
      <c r="A133" s="46" t="s">
        <v>12</v>
      </c>
      <c r="B133" s="150">
        <v>2816</v>
      </c>
      <c r="C133" s="150">
        <v>934</v>
      </c>
      <c r="D133" s="150">
        <v>1148</v>
      </c>
      <c r="E133" s="150">
        <v>-214</v>
      </c>
      <c r="F133" s="48">
        <v>4.0940766550522651</v>
      </c>
      <c r="G133" s="48">
        <v>8.1881533101045303</v>
      </c>
      <c r="H133" s="48">
        <v>53.135888501742158</v>
      </c>
      <c r="I133" s="48">
        <v>30.226480836236934</v>
      </c>
      <c r="J133" s="48">
        <v>1.480836236933798</v>
      </c>
      <c r="K133" s="48">
        <v>2.8745644599303137</v>
      </c>
      <c r="L133" s="54" t="s">
        <v>11</v>
      </c>
    </row>
    <row r="134" spans="1:12" s="6" customFormat="1" ht="20.100000000000001" customHeight="1" thickBot="1">
      <c r="A134" s="50" t="s">
        <v>10</v>
      </c>
      <c r="B134" s="151">
        <v>791</v>
      </c>
      <c r="C134" s="151">
        <v>390</v>
      </c>
      <c r="D134" s="151">
        <v>267</v>
      </c>
      <c r="E134" s="151">
        <v>123</v>
      </c>
      <c r="F134" s="52">
        <v>3.3707865168539328</v>
      </c>
      <c r="G134" s="52">
        <v>5.9925093632958806</v>
      </c>
      <c r="H134" s="52">
        <v>57.677902621722843</v>
      </c>
      <c r="I134" s="52">
        <v>25.842696629213478</v>
      </c>
      <c r="J134" s="52">
        <v>2.2471910112359552</v>
      </c>
      <c r="K134" s="52">
        <v>4.868913857677903</v>
      </c>
      <c r="L134" s="55" t="s">
        <v>9</v>
      </c>
    </row>
    <row r="135" spans="1:12" ht="20.100000000000001" customHeight="1" thickBot="1">
      <c r="A135" s="56" t="s">
        <v>5</v>
      </c>
      <c r="B135" s="152">
        <v>31291</v>
      </c>
      <c r="C135" s="152">
        <v>15442</v>
      </c>
      <c r="D135" s="152">
        <v>10890</v>
      </c>
      <c r="E135" s="152">
        <v>4552</v>
      </c>
      <c r="F135" s="58">
        <v>4.3434343434343434</v>
      </c>
      <c r="G135" s="58">
        <v>15.876951331496787</v>
      </c>
      <c r="H135" s="58">
        <v>36.813590449954084</v>
      </c>
      <c r="I135" s="58">
        <v>38.145087235996328</v>
      </c>
      <c r="J135" s="58">
        <v>1.9100091827364558</v>
      </c>
      <c r="K135" s="58">
        <v>2.910927456382002</v>
      </c>
      <c r="L135" s="59" t="s">
        <v>6</v>
      </c>
    </row>
    <row r="136" spans="1:12" ht="20.100000000000001" customHeight="1" thickBot="1">
      <c r="A136" s="60" t="s">
        <v>7</v>
      </c>
      <c r="B136" s="153">
        <f>818704+10972</f>
        <v>829676</v>
      </c>
      <c r="C136" s="153">
        <f>C178+C220</f>
        <v>356111</v>
      </c>
      <c r="D136" s="153">
        <f>D178+D220</f>
        <v>356111</v>
      </c>
      <c r="E136" s="153">
        <f>E178+E220</f>
        <v>0</v>
      </c>
      <c r="F136" s="62">
        <v>10.773607105649644</v>
      </c>
      <c r="G136" s="62">
        <v>14.717321284655627</v>
      </c>
      <c r="H136" s="62">
        <v>30.762318490582992</v>
      </c>
      <c r="I136" s="62">
        <v>35.471805139408779</v>
      </c>
      <c r="J136" s="62">
        <v>5.2208440626658543</v>
      </c>
      <c r="K136" s="62">
        <v>3.0541039170371032</v>
      </c>
      <c r="L136" s="63" t="s">
        <v>8</v>
      </c>
    </row>
    <row r="137" spans="1:12" ht="57.75" customHeight="1" thickBot="1">
      <c r="A137" s="639" t="s">
        <v>125</v>
      </c>
      <c r="B137" s="640"/>
      <c r="C137" s="640"/>
      <c r="D137" s="640"/>
      <c r="E137" s="640"/>
      <c r="F137" s="640"/>
      <c r="G137" s="640"/>
      <c r="H137" s="640"/>
      <c r="I137" s="640"/>
      <c r="J137" s="640"/>
      <c r="K137" s="640"/>
      <c r="L137" s="641"/>
    </row>
    <row r="138" spans="1:12" ht="30" customHeight="1" thickBot="1">
      <c r="A138" s="522" t="s">
        <v>127</v>
      </c>
      <c r="B138" s="523"/>
      <c r="C138" s="523"/>
      <c r="D138" s="523"/>
      <c r="E138" s="523"/>
      <c r="F138" s="523"/>
      <c r="G138" s="523"/>
      <c r="H138" s="523"/>
      <c r="I138" s="523"/>
      <c r="J138" s="523"/>
      <c r="K138" s="523"/>
      <c r="L138" s="524"/>
    </row>
    <row r="139" spans="1:12" ht="52.5" customHeight="1" thickBot="1">
      <c r="A139" s="647" t="s">
        <v>0</v>
      </c>
      <c r="B139" s="645" t="s">
        <v>60</v>
      </c>
      <c r="C139" s="642" t="s">
        <v>61</v>
      </c>
      <c r="D139" s="643"/>
      <c r="E139" s="644"/>
      <c r="F139" s="642" t="s">
        <v>62</v>
      </c>
      <c r="G139" s="643"/>
      <c r="H139" s="643"/>
      <c r="I139" s="643"/>
      <c r="J139" s="643"/>
      <c r="K139" s="644"/>
      <c r="L139" s="645" t="s">
        <v>71</v>
      </c>
    </row>
    <row r="140" spans="1:12" ht="104.25" customHeight="1" thickBot="1">
      <c r="A140" s="648"/>
      <c r="B140" s="646"/>
      <c r="C140" s="155" t="s">
        <v>63</v>
      </c>
      <c r="D140" s="155" t="s">
        <v>64</v>
      </c>
      <c r="E140" s="155" t="s">
        <v>53</v>
      </c>
      <c r="F140" s="155" t="s">
        <v>54</v>
      </c>
      <c r="G140" s="155" t="s">
        <v>55</v>
      </c>
      <c r="H140" s="155" t="s">
        <v>56</v>
      </c>
      <c r="I140" s="155" t="s">
        <v>57</v>
      </c>
      <c r="J140" s="155" t="s">
        <v>58</v>
      </c>
      <c r="K140" s="155" t="s">
        <v>59</v>
      </c>
      <c r="L140" s="646"/>
    </row>
    <row r="141" spans="1:12" ht="20.100000000000001" customHeight="1" thickBot="1">
      <c r="A141" s="46" t="s">
        <v>22</v>
      </c>
      <c r="B141" s="150">
        <v>13140</v>
      </c>
      <c r="C141" s="150">
        <v>7618</v>
      </c>
      <c r="D141" s="150">
        <v>10081</v>
      </c>
      <c r="E141" s="150">
        <v>-2463</v>
      </c>
      <c r="F141" s="48">
        <v>7.6877293919254042</v>
      </c>
      <c r="G141" s="48">
        <v>27.130245015375461</v>
      </c>
      <c r="H141" s="48">
        <v>25.979565519293722</v>
      </c>
      <c r="I141" s="48">
        <v>34.044241642694175</v>
      </c>
      <c r="J141" s="48">
        <v>2.3013589921634758</v>
      </c>
      <c r="K141" s="48">
        <v>2.856859438547763</v>
      </c>
      <c r="L141" s="49" t="s">
        <v>100</v>
      </c>
    </row>
    <row r="142" spans="1:12" ht="20.100000000000001" customHeight="1" thickBot="1">
      <c r="A142" s="50" t="s">
        <v>21</v>
      </c>
      <c r="B142" s="151">
        <v>13045</v>
      </c>
      <c r="C142" s="151">
        <v>5655</v>
      </c>
      <c r="D142" s="151">
        <v>1860</v>
      </c>
      <c r="E142" s="151">
        <v>3795</v>
      </c>
      <c r="F142" s="52">
        <v>5.32258064516129</v>
      </c>
      <c r="G142" s="52">
        <v>31.129032258064516</v>
      </c>
      <c r="H142" s="52">
        <v>22.903225806451612</v>
      </c>
      <c r="I142" s="52">
        <v>37.258064516129032</v>
      </c>
      <c r="J142" s="52">
        <v>0.4838709677419355</v>
      </c>
      <c r="K142" s="52">
        <v>2.903225806451613</v>
      </c>
      <c r="L142" s="53" t="s">
        <v>20</v>
      </c>
    </row>
    <row r="143" spans="1:12" ht="20.100000000000001" customHeight="1" thickBot="1">
      <c r="A143" s="46" t="s">
        <v>72</v>
      </c>
      <c r="B143" s="150">
        <v>10582</v>
      </c>
      <c r="C143" s="150">
        <v>4973</v>
      </c>
      <c r="D143" s="150">
        <v>2108</v>
      </c>
      <c r="E143" s="150">
        <v>2865</v>
      </c>
      <c r="F143" s="48">
        <v>6.1669829222011385</v>
      </c>
      <c r="G143" s="48">
        <v>24.335863377609108</v>
      </c>
      <c r="H143" s="48">
        <v>31.878557874762809</v>
      </c>
      <c r="I143" s="48">
        <v>32.732447817836814</v>
      </c>
      <c r="J143" s="48">
        <v>1.1385199240986716</v>
      </c>
      <c r="K143" s="48">
        <v>3.747628083491461</v>
      </c>
      <c r="L143" s="49" t="s">
        <v>19</v>
      </c>
    </row>
    <row r="144" spans="1:12" ht="20.100000000000001" customHeight="1" thickBot="1">
      <c r="A144" s="50" t="s">
        <v>18</v>
      </c>
      <c r="B144" s="151">
        <v>5118</v>
      </c>
      <c r="C144" s="151">
        <v>2402</v>
      </c>
      <c r="D144" s="151">
        <v>1243</v>
      </c>
      <c r="E144" s="151">
        <v>1159</v>
      </c>
      <c r="F144" s="52">
        <v>9.0104585679806917</v>
      </c>
      <c r="G144" s="52">
        <v>18.744971842316975</v>
      </c>
      <c r="H144" s="52">
        <v>35.07642799678198</v>
      </c>
      <c r="I144" s="52">
        <v>28.23813354786806</v>
      </c>
      <c r="J144" s="52">
        <v>3.6202735317779564</v>
      </c>
      <c r="K144" s="52">
        <v>5.3097345132743357</v>
      </c>
      <c r="L144" s="53" t="s">
        <v>17</v>
      </c>
    </row>
    <row r="145" spans="1:12" ht="20.100000000000001" customHeight="1" thickBot="1">
      <c r="A145" s="46" t="s">
        <v>16</v>
      </c>
      <c r="B145" s="150">
        <v>1019</v>
      </c>
      <c r="C145" s="150">
        <v>404</v>
      </c>
      <c r="D145" s="150">
        <v>642</v>
      </c>
      <c r="E145" s="150">
        <v>-238</v>
      </c>
      <c r="F145" s="48">
        <v>12.92834890965732</v>
      </c>
      <c r="G145" s="48">
        <v>13.862928348909657</v>
      </c>
      <c r="H145" s="48">
        <v>41.588785046728972</v>
      </c>
      <c r="I145" s="48">
        <v>26.791277258566982</v>
      </c>
      <c r="J145" s="48">
        <v>2.4922118380062304</v>
      </c>
      <c r="K145" s="48">
        <v>2.3364485981308412</v>
      </c>
      <c r="L145" s="49" t="s">
        <v>15</v>
      </c>
    </row>
    <row r="146" spans="1:12" s="6" customFormat="1" ht="20.100000000000001" customHeight="1" thickBot="1">
      <c r="A146" s="50" t="s">
        <v>14</v>
      </c>
      <c r="B146" s="151">
        <v>4019</v>
      </c>
      <c r="C146" s="151">
        <v>1520</v>
      </c>
      <c r="D146" s="151">
        <v>1028</v>
      </c>
      <c r="E146" s="151">
        <v>492</v>
      </c>
      <c r="F146" s="52">
        <v>10.505836575875486</v>
      </c>
      <c r="G146" s="52">
        <v>14.299610894941633</v>
      </c>
      <c r="H146" s="52">
        <v>41.536964980544745</v>
      </c>
      <c r="I146" s="52">
        <v>28.988326848249031</v>
      </c>
      <c r="J146" s="52">
        <v>2.2373540856031129</v>
      </c>
      <c r="K146" s="52">
        <v>2.4319066147859925</v>
      </c>
      <c r="L146" s="55" t="s">
        <v>13</v>
      </c>
    </row>
    <row r="147" spans="1:12" s="6" customFormat="1" ht="20.100000000000001" customHeight="1" thickBot="1">
      <c r="A147" s="46" t="s">
        <v>12</v>
      </c>
      <c r="B147" s="150">
        <v>3550</v>
      </c>
      <c r="C147" s="150">
        <v>1045</v>
      </c>
      <c r="D147" s="150">
        <v>1599</v>
      </c>
      <c r="E147" s="150">
        <v>-554</v>
      </c>
      <c r="F147" s="48">
        <v>9.3808630393996246</v>
      </c>
      <c r="G147" s="48">
        <v>13.946216385240774</v>
      </c>
      <c r="H147" s="48">
        <v>45.528455284552848</v>
      </c>
      <c r="I147" s="48">
        <v>26.579111944965604</v>
      </c>
      <c r="J147" s="48">
        <v>1.6885553470919321</v>
      </c>
      <c r="K147" s="48">
        <v>2.8767979987492183</v>
      </c>
      <c r="L147" s="54" t="s">
        <v>11</v>
      </c>
    </row>
    <row r="148" spans="1:12" s="16" customFormat="1" ht="20.100000000000001" customHeight="1" thickBot="1">
      <c r="A148" s="50" t="s">
        <v>10</v>
      </c>
      <c r="B148" s="151">
        <v>678</v>
      </c>
      <c r="C148" s="151">
        <v>277</v>
      </c>
      <c r="D148" s="151">
        <v>297</v>
      </c>
      <c r="E148" s="151">
        <v>-20</v>
      </c>
      <c r="F148" s="52">
        <v>4.7138047138047137</v>
      </c>
      <c r="G148" s="52">
        <v>15.488215488215488</v>
      </c>
      <c r="H148" s="52">
        <v>41.414141414141412</v>
      </c>
      <c r="I148" s="52">
        <v>29.966329966329962</v>
      </c>
      <c r="J148" s="52">
        <v>2.3569023569023573</v>
      </c>
      <c r="K148" s="52">
        <v>6.0606060606060606</v>
      </c>
      <c r="L148" s="55" t="s">
        <v>9</v>
      </c>
    </row>
    <row r="149" spans="1:12" ht="20.100000000000001" customHeight="1" thickBot="1">
      <c r="A149" s="56" t="s">
        <v>5</v>
      </c>
      <c r="B149" s="152">
        <v>51151</v>
      </c>
      <c r="C149" s="152">
        <v>23894</v>
      </c>
      <c r="D149" s="152">
        <v>18858</v>
      </c>
      <c r="E149" s="152">
        <v>5036</v>
      </c>
      <c r="F149" s="58">
        <v>7.8004030119843035</v>
      </c>
      <c r="G149" s="58">
        <v>24.207233004560401</v>
      </c>
      <c r="H149" s="58">
        <v>30.215293244246478</v>
      </c>
      <c r="I149" s="58">
        <v>32.612153993000319</v>
      </c>
      <c r="J149" s="58">
        <v>2.0309682893201826</v>
      </c>
      <c r="K149" s="58">
        <v>3.1339484568883234</v>
      </c>
      <c r="L149" s="59" t="s">
        <v>6</v>
      </c>
    </row>
    <row r="150" spans="1:12" ht="20.100000000000001" customHeight="1" thickBot="1">
      <c r="A150" s="60" t="s">
        <v>7</v>
      </c>
      <c r="B150" s="153">
        <f>B164+B178</f>
        <v>1389402</v>
      </c>
      <c r="C150" s="153">
        <v>596524</v>
      </c>
      <c r="D150" s="153">
        <v>591979</v>
      </c>
      <c r="E150" s="156">
        <f>C150-D150</f>
        <v>4545</v>
      </c>
      <c r="F150" s="62">
        <v>15.901746514656768</v>
      </c>
      <c r="G150" s="62">
        <v>20.741107370362798</v>
      </c>
      <c r="H150" s="62">
        <v>24.462016389094885</v>
      </c>
      <c r="I150" s="62">
        <v>29.496654442133931</v>
      </c>
      <c r="J150" s="62">
        <v>6.0201459849082486</v>
      </c>
      <c r="K150" s="62">
        <v>3.3783292988433709</v>
      </c>
      <c r="L150" s="63" t="s">
        <v>8</v>
      </c>
    </row>
    <row r="151" spans="1:12" ht="67.5" customHeight="1" thickBot="1">
      <c r="A151" s="639" t="s">
        <v>125</v>
      </c>
      <c r="B151" s="640"/>
      <c r="C151" s="640"/>
      <c r="D151" s="640"/>
      <c r="E151" s="640"/>
      <c r="F151" s="640"/>
      <c r="G151" s="640"/>
      <c r="H151" s="640"/>
      <c r="I151" s="640"/>
      <c r="J151" s="640"/>
      <c r="K151" s="640"/>
      <c r="L151" s="641"/>
    </row>
    <row r="152" spans="1:12" ht="30" customHeight="1" thickBot="1">
      <c r="A152" s="522" t="s">
        <v>99</v>
      </c>
      <c r="B152" s="523"/>
      <c r="C152" s="523"/>
      <c r="D152" s="523"/>
      <c r="E152" s="523"/>
      <c r="F152" s="523"/>
      <c r="G152" s="523"/>
      <c r="H152" s="523"/>
      <c r="I152" s="523"/>
      <c r="J152" s="523"/>
      <c r="K152" s="523"/>
      <c r="L152" s="524"/>
    </row>
    <row r="153" spans="1:12" ht="57.75" customHeight="1" thickBot="1">
      <c r="A153" s="647" t="s">
        <v>0</v>
      </c>
      <c r="B153" s="645" t="s">
        <v>60</v>
      </c>
      <c r="C153" s="642" t="s">
        <v>61</v>
      </c>
      <c r="D153" s="643"/>
      <c r="E153" s="644"/>
      <c r="F153" s="642" t="s">
        <v>62</v>
      </c>
      <c r="G153" s="643"/>
      <c r="H153" s="643"/>
      <c r="I153" s="643"/>
      <c r="J153" s="643"/>
      <c r="K153" s="644"/>
      <c r="L153" s="645" t="s">
        <v>71</v>
      </c>
    </row>
    <row r="154" spans="1:12" ht="105" customHeight="1" thickBot="1">
      <c r="A154" s="648"/>
      <c r="B154" s="646"/>
      <c r="C154" s="155" t="s">
        <v>63</v>
      </c>
      <c r="D154" s="155" t="s">
        <v>64</v>
      </c>
      <c r="E154" s="155" t="s">
        <v>53</v>
      </c>
      <c r="F154" s="155" t="s">
        <v>54</v>
      </c>
      <c r="G154" s="155" t="s">
        <v>55</v>
      </c>
      <c r="H154" s="155" t="s">
        <v>56</v>
      </c>
      <c r="I154" s="155" t="s">
        <v>57</v>
      </c>
      <c r="J154" s="155" t="s">
        <v>58</v>
      </c>
      <c r="K154" s="155" t="s">
        <v>59</v>
      </c>
      <c r="L154" s="646"/>
    </row>
    <row r="155" spans="1:12" ht="20.100000000000001" customHeight="1" thickBot="1">
      <c r="A155" s="46" t="s">
        <v>22</v>
      </c>
      <c r="B155" s="150">
        <v>6639</v>
      </c>
      <c r="C155" s="150">
        <v>3758</v>
      </c>
      <c r="D155" s="150">
        <v>4866</v>
      </c>
      <c r="E155" s="150">
        <v>-1108</v>
      </c>
      <c r="F155" s="48">
        <v>10.871352240032881</v>
      </c>
      <c r="G155" s="48">
        <v>36.14878750513769</v>
      </c>
      <c r="H155" s="48">
        <v>21.907110563090836</v>
      </c>
      <c r="I155" s="48">
        <v>25.9967118783395</v>
      </c>
      <c r="J155" s="48">
        <v>2.0756267981915331</v>
      </c>
      <c r="K155" s="48">
        <v>3.0004110152075625</v>
      </c>
      <c r="L155" s="49" t="s">
        <v>100</v>
      </c>
    </row>
    <row r="156" spans="1:12" ht="20.100000000000001" customHeight="1" thickBot="1">
      <c r="A156" s="50" t="s">
        <v>21</v>
      </c>
      <c r="B156" s="151">
        <v>6323</v>
      </c>
      <c r="C156" s="151">
        <v>2583</v>
      </c>
      <c r="D156" s="151">
        <v>870</v>
      </c>
      <c r="E156" s="151">
        <v>1713</v>
      </c>
      <c r="F156" s="52">
        <v>7.1264367816091951</v>
      </c>
      <c r="G156" s="52">
        <v>41.03448275862069</v>
      </c>
      <c r="H156" s="52">
        <v>17.471264367816094</v>
      </c>
      <c r="I156" s="52">
        <v>30.229885057471261</v>
      </c>
      <c r="J156" s="52">
        <v>0.8045977011494253</v>
      </c>
      <c r="K156" s="52">
        <v>3.3333333333333335</v>
      </c>
      <c r="L156" s="53" t="s">
        <v>20</v>
      </c>
    </row>
    <row r="157" spans="1:12" ht="20.100000000000001" customHeight="1" thickBot="1">
      <c r="A157" s="46" t="s">
        <v>72</v>
      </c>
      <c r="B157" s="150">
        <v>5190</v>
      </c>
      <c r="C157" s="150">
        <v>2306</v>
      </c>
      <c r="D157" s="150">
        <v>951</v>
      </c>
      <c r="E157" s="150">
        <v>1355</v>
      </c>
      <c r="F157" s="48">
        <v>9.5688748685594121</v>
      </c>
      <c r="G157" s="48">
        <v>33.017875920084123</v>
      </c>
      <c r="H157" s="48">
        <v>25.341745531019978</v>
      </c>
      <c r="I157" s="48">
        <v>25.9726603575184</v>
      </c>
      <c r="J157" s="48">
        <v>1.7875920084121977</v>
      </c>
      <c r="K157" s="48">
        <v>4.3112513144058884</v>
      </c>
      <c r="L157" s="49" t="s">
        <v>19</v>
      </c>
    </row>
    <row r="158" spans="1:12" ht="20.100000000000001" customHeight="1" thickBot="1">
      <c r="A158" s="50" t="s">
        <v>18</v>
      </c>
      <c r="B158" s="151">
        <v>2567</v>
      </c>
      <c r="C158" s="151">
        <v>1125</v>
      </c>
      <c r="D158" s="151">
        <v>579</v>
      </c>
      <c r="E158" s="151">
        <v>546</v>
      </c>
      <c r="F158" s="52">
        <v>13.471502590673573</v>
      </c>
      <c r="G158" s="52">
        <v>24.525043177892918</v>
      </c>
      <c r="H158" s="52">
        <v>29.188255613126081</v>
      </c>
      <c r="I158" s="52">
        <v>22.107081174438687</v>
      </c>
      <c r="J158" s="52">
        <v>4.8359240069084626</v>
      </c>
      <c r="K158" s="52">
        <v>5.8721934369602753</v>
      </c>
      <c r="L158" s="53" t="s">
        <v>17</v>
      </c>
    </row>
    <row r="159" spans="1:12" s="6" customFormat="1" ht="20.100000000000001" customHeight="1" thickBot="1">
      <c r="A159" s="46" t="s">
        <v>16</v>
      </c>
      <c r="B159" s="150">
        <v>488</v>
      </c>
      <c r="C159" s="150">
        <v>182</v>
      </c>
      <c r="D159" s="150">
        <v>304</v>
      </c>
      <c r="E159" s="150">
        <v>-122</v>
      </c>
      <c r="F159" s="48">
        <v>23.026315789473685</v>
      </c>
      <c r="G159" s="48">
        <v>21.05263157894737</v>
      </c>
      <c r="H159" s="48">
        <v>29.276315789473685</v>
      </c>
      <c r="I159" s="48">
        <v>20.723684210526315</v>
      </c>
      <c r="J159" s="48">
        <v>2.3026315789473686</v>
      </c>
      <c r="K159" s="48">
        <v>3.6184210526315792</v>
      </c>
      <c r="L159" s="49" t="s">
        <v>15</v>
      </c>
    </row>
    <row r="160" spans="1:12" s="6" customFormat="1" ht="20.100000000000001" customHeight="1" thickBot="1">
      <c r="A160" s="50" t="s">
        <v>14</v>
      </c>
      <c r="B160" s="151">
        <v>1935</v>
      </c>
      <c r="C160" s="151">
        <v>663</v>
      </c>
      <c r="D160" s="151">
        <v>444</v>
      </c>
      <c r="E160" s="151">
        <v>219</v>
      </c>
      <c r="F160" s="52">
        <v>18.018018018018019</v>
      </c>
      <c r="G160" s="52">
        <v>20.045045045045043</v>
      </c>
      <c r="H160" s="52">
        <v>29.504504504504503</v>
      </c>
      <c r="I160" s="52">
        <v>27.927927927927932</v>
      </c>
      <c r="J160" s="52">
        <v>2.2522522522522523</v>
      </c>
      <c r="K160" s="52">
        <v>2.2522522522522523</v>
      </c>
      <c r="L160" s="55" t="s">
        <v>13</v>
      </c>
    </row>
    <row r="161" spans="1:12" s="16" customFormat="1" ht="20.100000000000001" customHeight="1" thickBot="1">
      <c r="A161" s="46" t="s">
        <v>12</v>
      </c>
      <c r="B161" s="150">
        <v>1726</v>
      </c>
      <c r="C161" s="150">
        <v>452</v>
      </c>
      <c r="D161" s="150">
        <v>668</v>
      </c>
      <c r="E161" s="150">
        <v>-216</v>
      </c>
      <c r="F161" s="48">
        <v>16.467065868263472</v>
      </c>
      <c r="G161" s="48">
        <v>20.808383233532936</v>
      </c>
      <c r="H161" s="48">
        <v>36.67664670658683</v>
      </c>
      <c r="I161" s="48">
        <v>21.257485029940121</v>
      </c>
      <c r="J161" s="48">
        <v>1.7964071856287427</v>
      </c>
      <c r="K161" s="48">
        <v>2.9940119760479043</v>
      </c>
      <c r="L161" s="54" t="s">
        <v>11</v>
      </c>
    </row>
    <row r="162" spans="1:12" s="16" customFormat="1" ht="20.100000000000001" customHeight="1" thickBot="1">
      <c r="A162" s="50" t="s">
        <v>10</v>
      </c>
      <c r="B162" s="151">
        <v>328</v>
      </c>
      <c r="C162" s="151">
        <v>115</v>
      </c>
      <c r="D162" s="151">
        <v>124</v>
      </c>
      <c r="E162" s="151">
        <v>-9</v>
      </c>
      <c r="F162" s="52">
        <v>8.870967741935484</v>
      </c>
      <c r="G162" s="52">
        <v>27.419354838709676</v>
      </c>
      <c r="H162" s="52">
        <v>29.838709677419356</v>
      </c>
      <c r="I162" s="52">
        <v>28.225806451612907</v>
      </c>
      <c r="J162" s="52">
        <v>1.6129032258064515</v>
      </c>
      <c r="K162" s="52">
        <v>4.032258064516129</v>
      </c>
      <c r="L162" s="55" t="s">
        <v>9</v>
      </c>
    </row>
    <row r="163" spans="1:12" s="16" customFormat="1" ht="20.100000000000001" customHeight="1" thickBot="1">
      <c r="A163" s="56" t="s">
        <v>5</v>
      </c>
      <c r="B163" s="152">
        <v>25196</v>
      </c>
      <c r="C163" s="152">
        <v>11184</v>
      </c>
      <c r="D163" s="152">
        <v>8806</v>
      </c>
      <c r="E163" s="152">
        <v>2378</v>
      </c>
      <c r="F163" s="58">
        <v>11.707926413808767</v>
      </c>
      <c r="G163" s="58">
        <v>32.909379968203496</v>
      </c>
      <c r="H163" s="58">
        <v>24.188053599818307</v>
      </c>
      <c r="I163" s="58">
        <v>25.743811037928683</v>
      </c>
      <c r="J163" s="58">
        <v>2.0894844424256185</v>
      </c>
      <c r="K163" s="58">
        <v>3.3613445378151261</v>
      </c>
      <c r="L163" s="59" t="s">
        <v>6</v>
      </c>
    </row>
    <row r="164" spans="1:12" s="16" customFormat="1" ht="20.100000000000001" customHeight="1" thickBot="1">
      <c r="A164" s="60" t="s">
        <v>7</v>
      </c>
      <c r="B164" s="67">
        <f>664136+37427</f>
        <v>701563</v>
      </c>
      <c r="C164" s="67">
        <v>290919</v>
      </c>
      <c r="D164" s="67">
        <v>288081</v>
      </c>
      <c r="E164" s="156">
        <f>C164-D164</f>
        <v>2838</v>
      </c>
      <c r="F164" s="62">
        <v>22.214585481166754</v>
      </c>
      <c r="G164" s="62">
        <v>25.658408572588961</v>
      </c>
      <c r="H164" s="62">
        <v>19.551098475775909</v>
      </c>
      <c r="I164" s="62">
        <v>22.293729888468867</v>
      </c>
      <c r="J164" s="62">
        <v>6.690826538369417</v>
      </c>
      <c r="K164" s="62">
        <v>3.5913510436300902</v>
      </c>
      <c r="L164" s="63" t="s">
        <v>8</v>
      </c>
    </row>
    <row r="165" spans="1:12" ht="64.5" customHeight="1" thickBot="1">
      <c r="A165" s="639" t="s">
        <v>125</v>
      </c>
      <c r="B165" s="640"/>
      <c r="C165" s="640"/>
      <c r="D165" s="640"/>
      <c r="E165" s="640"/>
      <c r="F165" s="640"/>
      <c r="G165" s="640"/>
      <c r="H165" s="640"/>
      <c r="I165" s="640"/>
      <c r="J165" s="640"/>
      <c r="K165" s="640"/>
      <c r="L165" s="641"/>
    </row>
    <row r="166" spans="1:12" ht="30" customHeight="1" thickBot="1">
      <c r="A166" s="522" t="s">
        <v>128</v>
      </c>
      <c r="B166" s="523"/>
      <c r="C166" s="523"/>
      <c r="D166" s="523"/>
      <c r="E166" s="523"/>
      <c r="F166" s="523"/>
      <c r="G166" s="523"/>
      <c r="H166" s="523"/>
      <c r="I166" s="523"/>
      <c r="J166" s="523"/>
      <c r="K166" s="523"/>
      <c r="L166" s="524"/>
    </row>
    <row r="167" spans="1:12" ht="60" customHeight="1" thickBot="1">
      <c r="A167" s="647" t="s">
        <v>0</v>
      </c>
      <c r="B167" s="645" t="s">
        <v>60</v>
      </c>
      <c r="C167" s="642" t="s">
        <v>61</v>
      </c>
      <c r="D167" s="643"/>
      <c r="E167" s="644"/>
      <c r="F167" s="642" t="s">
        <v>62</v>
      </c>
      <c r="G167" s="643"/>
      <c r="H167" s="643"/>
      <c r="I167" s="643"/>
      <c r="J167" s="643"/>
      <c r="K167" s="644"/>
      <c r="L167" s="645" t="s">
        <v>71</v>
      </c>
    </row>
    <row r="168" spans="1:12" ht="108" customHeight="1" thickBot="1">
      <c r="A168" s="648"/>
      <c r="B168" s="646"/>
      <c r="C168" s="155" t="s">
        <v>63</v>
      </c>
      <c r="D168" s="155" t="s">
        <v>64</v>
      </c>
      <c r="E168" s="155" t="s">
        <v>53</v>
      </c>
      <c r="F168" s="155" t="s">
        <v>54</v>
      </c>
      <c r="G168" s="155" t="s">
        <v>55</v>
      </c>
      <c r="H168" s="155" t="s">
        <v>56</v>
      </c>
      <c r="I168" s="155" t="s">
        <v>57</v>
      </c>
      <c r="J168" s="155" t="s">
        <v>58</v>
      </c>
      <c r="K168" s="155" t="s">
        <v>59</v>
      </c>
      <c r="L168" s="646"/>
    </row>
    <row r="169" spans="1:12" ht="20.100000000000001" customHeight="1" thickBot="1">
      <c r="A169" s="46" t="s">
        <v>22</v>
      </c>
      <c r="B169" s="150">
        <v>6501</v>
      </c>
      <c r="C169" s="150">
        <v>3860</v>
      </c>
      <c r="D169" s="150">
        <v>5215</v>
      </c>
      <c r="E169" s="150">
        <v>-1355</v>
      </c>
      <c r="F169" s="48">
        <v>4.7171620325982744</v>
      </c>
      <c r="G169" s="48">
        <v>18.715244487056566</v>
      </c>
      <c r="H169" s="48">
        <v>29.779482262703738</v>
      </c>
      <c r="I169" s="48">
        <v>41.553211888782357</v>
      </c>
      <c r="J169" s="48">
        <v>2.5119846596356665</v>
      </c>
      <c r="K169" s="48">
        <v>2.7229146692233943</v>
      </c>
      <c r="L169" s="49" t="s">
        <v>100</v>
      </c>
    </row>
    <row r="170" spans="1:12" ht="20.100000000000001" customHeight="1" thickBot="1">
      <c r="A170" s="50" t="s">
        <v>21</v>
      </c>
      <c r="B170" s="151">
        <v>6722</v>
      </c>
      <c r="C170" s="151">
        <v>3072</v>
      </c>
      <c r="D170" s="151">
        <v>990</v>
      </c>
      <c r="E170" s="151">
        <v>2082</v>
      </c>
      <c r="F170" s="52">
        <v>3.7373737373737375</v>
      </c>
      <c r="G170" s="52">
        <v>22.424242424242422</v>
      </c>
      <c r="H170" s="52">
        <v>27.676767676767678</v>
      </c>
      <c r="I170" s="52">
        <v>43.434343434343432</v>
      </c>
      <c r="J170" s="52">
        <v>0.20202020202020202</v>
      </c>
      <c r="K170" s="52">
        <v>2.5252525252525255</v>
      </c>
      <c r="L170" s="53" t="s">
        <v>20</v>
      </c>
    </row>
    <row r="171" spans="1:12" ht="20.100000000000001" customHeight="1" thickBot="1">
      <c r="A171" s="46" t="s">
        <v>72</v>
      </c>
      <c r="B171" s="150">
        <v>5392</v>
      </c>
      <c r="C171" s="150">
        <v>2667</v>
      </c>
      <c r="D171" s="150">
        <v>1157</v>
      </c>
      <c r="E171" s="150">
        <v>1510</v>
      </c>
      <c r="F171" s="48">
        <v>3.3707865168539324</v>
      </c>
      <c r="G171" s="48">
        <v>17.199654278305964</v>
      </c>
      <c r="H171" s="48">
        <v>37.251512532411411</v>
      </c>
      <c r="I171" s="48">
        <v>38.28867761452031</v>
      </c>
      <c r="J171" s="48">
        <v>0.60501296456352627</v>
      </c>
      <c r="K171" s="48">
        <v>3.2843560933448575</v>
      </c>
      <c r="L171" s="49" t="s">
        <v>19</v>
      </c>
    </row>
    <row r="172" spans="1:12" ht="20.100000000000001" customHeight="1" thickBot="1">
      <c r="A172" s="50" t="s">
        <v>18</v>
      </c>
      <c r="B172" s="151">
        <v>2551</v>
      </c>
      <c r="C172" s="151">
        <v>1277</v>
      </c>
      <c r="D172" s="151">
        <v>664</v>
      </c>
      <c r="E172" s="151">
        <v>613</v>
      </c>
      <c r="F172" s="52">
        <v>5.1204819277108431</v>
      </c>
      <c r="G172" s="52">
        <v>13.704819277108435</v>
      </c>
      <c r="H172" s="52">
        <v>40.210843373493979</v>
      </c>
      <c r="I172" s="52">
        <v>33.584337349397593</v>
      </c>
      <c r="J172" s="52">
        <v>2.5602409638554215</v>
      </c>
      <c r="K172" s="52">
        <v>4.8192771084337354</v>
      </c>
      <c r="L172" s="53" t="s">
        <v>17</v>
      </c>
    </row>
    <row r="173" spans="1:12" ht="20.100000000000001" customHeight="1" thickBot="1">
      <c r="A173" s="46" t="s">
        <v>16</v>
      </c>
      <c r="B173" s="150">
        <v>531</v>
      </c>
      <c r="C173" s="150">
        <v>222</v>
      </c>
      <c r="D173" s="150">
        <v>338</v>
      </c>
      <c r="E173" s="150">
        <v>-116</v>
      </c>
      <c r="F173" s="48">
        <v>3.8461538461538467</v>
      </c>
      <c r="G173" s="48">
        <v>7.3964497041420119</v>
      </c>
      <c r="H173" s="48">
        <v>52.662721893491124</v>
      </c>
      <c r="I173" s="48">
        <v>32.248520710059175</v>
      </c>
      <c r="J173" s="48">
        <v>2.6627218934911241</v>
      </c>
      <c r="K173" s="48">
        <v>1.1834319526627219</v>
      </c>
      <c r="L173" s="49" t="s">
        <v>15</v>
      </c>
    </row>
    <row r="174" spans="1:12" ht="20.100000000000001" customHeight="1" thickBot="1">
      <c r="A174" s="50" t="s">
        <v>14</v>
      </c>
      <c r="B174" s="151">
        <v>2084</v>
      </c>
      <c r="C174" s="151">
        <v>857</v>
      </c>
      <c r="D174" s="151">
        <v>584</v>
      </c>
      <c r="E174" s="151">
        <v>273</v>
      </c>
      <c r="F174" s="52">
        <v>4.7945205479452051</v>
      </c>
      <c r="G174" s="52">
        <v>9.9315068493150687</v>
      </c>
      <c r="H174" s="52">
        <v>50.684931506849317</v>
      </c>
      <c r="I174" s="52">
        <v>29.794520547945204</v>
      </c>
      <c r="J174" s="52">
        <v>2.2260273972602742</v>
      </c>
      <c r="K174" s="52">
        <v>2.5684931506849313</v>
      </c>
      <c r="L174" s="55" t="s">
        <v>13</v>
      </c>
    </row>
    <row r="175" spans="1:12" ht="20.100000000000001" customHeight="1" thickBot="1">
      <c r="A175" s="46" t="s">
        <v>12</v>
      </c>
      <c r="B175" s="150">
        <v>1824</v>
      </c>
      <c r="C175" s="150">
        <v>593</v>
      </c>
      <c r="D175" s="150">
        <v>931</v>
      </c>
      <c r="E175" s="150">
        <v>-338</v>
      </c>
      <c r="F175" s="48">
        <v>4.2964554242749733</v>
      </c>
      <c r="G175" s="48">
        <v>9.022556390977444</v>
      </c>
      <c r="H175" s="48">
        <v>51.879699248120303</v>
      </c>
      <c r="I175" s="48">
        <v>30.39742212674544</v>
      </c>
      <c r="J175" s="48">
        <v>1.6111707841031151</v>
      </c>
      <c r="K175" s="48">
        <v>2.7926960257787328</v>
      </c>
      <c r="L175" s="54" t="s">
        <v>11</v>
      </c>
    </row>
    <row r="176" spans="1:12" ht="20.100000000000001" customHeight="1" thickBot="1">
      <c r="A176" s="50" t="s">
        <v>10</v>
      </c>
      <c r="B176" s="151">
        <v>350</v>
      </c>
      <c r="C176" s="151">
        <v>162</v>
      </c>
      <c r="D176" s="151">
        <v>173</v>
      </c>
      <c r="E176" s="151">
        <v>-11</v>
      </c>
      <c r="F176" s="52">
        <v>1.7341040462427748</v>
      </c>
      <c r="G176" s="52">
        <v>6.9364161849710992</v>
      </c>
      <c r="H176" s="52">
        <v>49.710982658959537</v>
      </c>
      <c r="I176" s="52">
        <v>31.213872832369944</v>
      </c>
      <c r="J176" s="52">
        <v>2.8901734104046244</v>
      </c>
      <c r="K176" s="52">
        <v>7.514450867052024</v>
      </c>
      <c r="L176" s="55" t="s">
        <v>9</v>
      </c>
    </row>
    <row r="177" spans="1:12" ht="20.100000000000001" customHeight="1" thickBot="1">
      <c r="A177" s="56" t="s">
        <v>5</v>
      </c>
      <c r="B177" s="152">
        <v>25955</v>
      </c>
      <c r="C177" s="152">
        <v>12710</v>
      </c>
      <c r="D177" s="152">
        <v>10052</v>
      </c>
      <c r="E177" s="152">
        <v>2658</v>
      </c>
      <c r="F177" s="58">
        <v>4.3772383605252685</v>
      </c>
      <c r="G177" s="58">
        <v>16.583764424990051</v>
      </c>
      <c r="H177" s="58">
        <v>35.495423796259452</v>
      </c>
      <c r="I177" s="58">
        <v>38.629128531635494</v>
      </c>
      <c r="J177" s="58">
        <v>1.9797055312375647</v>
      </c>
      <c r="K177" s="58">
        <v>2.9347393553521686</v>
      </c>
      <c r="L177" s="59" t="s">
        <v>6</v>
      </c>
    </row>
    <row r="178" spans="1:12" ht="20.100000000000001" customHeight="1" thickBot="1">
      <c r="A178" s="60" t="s">
        <v>7</v>
      </c>
      <c r="B178" s="153">
        <f>678252+9587</f>
        <v>687839</v>
      </c>
      <c r="C178" s="153">
        <v>305605</v>
      </c>
      <c r="D178" s="153">
        <v>303898</v>
      </c>
      <c r="E178" s="156">
        <f>C178-D178</f>
        <v>1707</v>
      </c>
      <c r="F178" s="62">
        <v>9.9174723097881525</v>
      </c>
      <c r="G178" s="62">
        <v>16.079737280271669</v>
      </c>
      <c r="H178" s="62">
        <v>29.117335421753353</v>
      </c>
      <c r="I178" s="62">
        <v>36.324687888699501</v>
      </c>
      <c r="J178" s="62">
        <v>5.3843723881039036</v>
      </c>
      <c r="K178" s="62">
        <v>3.1763947113834248</v>
      </c>
      <c r="L178" s="63" t="s">
        <v>8</v>
      </c>
    </row>
    <row r="179" spans="1:12" ht="58.5" customHeight="1" thickBot="1">
      <c r="A179" s="639" t="s">
        <v>125</v>
      </c>
      <c r="B179" s="640"/>
      <c r="C179" s="640"/>
      <c r="D179" s="640"/>
      <c r="E179" s="640"/>
      <c r="F179" s="640"/>
      <c r="G179" s="640"/>
      <c r="H179" s="640"/>
      <c r="I179" s="640"/>
      <c r="J179" s="640"/>
      <c r="K179" s="640"/>
      <c r="L179" s="641"/>
    </row>
    <row r="180" spans="1:12" ht="30" customHeight="1" thickBot="1">
      <c r="A180" s="522" t="s">
        <v>653</v>
      </c>
      <c r="B180" s="523"/>
      <c r="C180" s="523"/>
      <c r="D180" s="523"/>
      <c r="E180" s="523"/>
      <c r="F180" s="523"/>
      <c r="G180" s="523"/>
      <c r="H180" s="523"/>
      <c r="I180" s="523"/>
      <c r="J180" s="523"/>
      <c r="K180" s="523"/>
      <c r="L180" s="524"/>
    </row>
    <row r="181" spans="1:12" ht="60" customHeight="1" thickBot="1">
      <c r="A181" s="647" t="s">
        <v>0</v>
      </c>
      <c r="B181" s="645" t="s">
        <v>60</v>
      </c>
      <c r="C181" s="642" t="s">
        <v>61</v>
      </c>
      <c r="D181" s="643"/>
      <c r="E181" s="644"/>
      <c r="F181" s="642" t="s">
        <v>62</v>
      </c>
      <c r="G181" s="643"/>
      <c r="H181" s="643"/>
      <c r="I181" s="643"/>
      <c r="J181" s="643"/>
      <c r="K181" s="644"/>
      <c r="L181" s="645" t="s">
        <v>71</v>
      </c>
    </row>
    <row r="182" spans="1:12" ht="105.75" customHeight="1" thickBot="1">
      <c r="A182" s="648"/>
      <c r="B182" s="646"/>
      <c r="C182" s="155" t="s">
        <v>63</v>
      </c>
      <c r="D182" s="155" t="s">
        <v>64</v>
      </c>
      <c r="E182" s="155" t="s">
        <v>53</v>
      </c>
      <c r="F182" s="155" t="s">
        <v>54</v>
      </c>
      <c r="G182" s="155" t="s">
        <v>55</v>
      </c>
      <c r="H182" s="155" t="s">
        <v>56</v>
      </c>
      <c r="I182" s="155" t="s">
        <v>57</v>
      </c>
      <c r="J182" s="155" t="s">
        <v>58</v>
      </c>
      <c r="K182" s="155" t="s">
        <v>59</v>
      </c>
      <c r="L182" s="646"/>
    </row>
    <row r="183" spans="1:12" ht="20.100000000000001" customHeight="1" thickBot="1">
      <c r="A183" s="46" t="s">
        <v>22</v>
      </c>
      <c r="B183" s="157" t="s">
        <v>83</v>
      </c>
      <c r="C183" s="157" t="s">
        <v>83</v>
      </c>
      <c r="D183" s="157" t="s">
        <v>83</v>
      </c>
      <c r="E183" s="157" t="s">
        <v>83</v>
      </c>
      <c r="F183" s="157" t="s">
        <v>83</v>
      </c>
      <c r="G183" s="157" t="s">
        <v>83</v>
      </c>
      <c r="H183" s="157" t="s">
        <v>83</v>
      </c>
      <c r="I183" s="157" t="s">
        <v>83</v>
      </c>
      <c r="J183" s="157" t="s">
        <v>83</v>
      </c>
      <c r="K183" s="157" t="s">
        <v>83</v>
      </c>
      <c r="L183" s="49" t="s">
        <v>100</v>
      </c>
    </row>
    <row r="184" spans="1:12" s="6" customFormat="1" ht="20.100000000000001" customHeight="1" thickBot="1">
      <c r="A184" s="46" t="s">
        <v>21</v>
      </c>
      <c r="B184" s="150">
        <v>246</v>
      </c>
      <c r="C184" s="150">
        <v>140</v>
      </c>
      <c r="D184" s="150">
        <v>80</v>
      </c>
      <c r="E184" s="150">
        <v>60</v>
      </c>
      <c r="F184" s="143">
        <v>1.25</v>
      </c>
      <c r="G184" s="48">
        <v>45</v>
      </c>
      <c r="H184" s="48">
        <v>21.25</v>
      </c>
      <c r="I184" s="48">
        <v>32.5</v>
      </c>
      <c r="J184" s="48">
        <v>0</v>
      </c>
      <c r="K184" s="48">
        <v>0</v>
      </c>
      <c r="L184" s="54" t="s">
        <v>20</v>
      </c>
    </row>
    <row r="185" spans="1:12" s="6" customFormat="1" ht="20.100000000000001" customHeight="1" thickBot="1">
      <c r="A185" s="50" t="s">
        <v>72</v>
      </c>
      <c r="B185" s="151">
        <v>1782</v>
      </c>
      <c r="C185" s="151">
        <v>830</v>
      </c>
      <c r="D185" s="151">
        <v>136</v>
      </c>
      <c r="E185" s="151">
        <v>694</v>
      </c>
      <c r="F185" s="145">
        <v>5.882352941176471</v>
      </c>
      <c r="G185" s="52">
        <v>16.176470588235293</v>
      </c>
      <c r="H185" s="52">
        <v>39.705882352941174</v>
      </c>
      <c r="I185" s="52">
        <v>38.235294117647058</v>
      </c>
      <c r="J185" s="52">
        <v>0</v>
      </c>
      <c r="K185" s="52">
        <v>0</v>
      </c>
      <c r="L185" s="55" t="s">
        <v>19</v>
      </c>
    </row>
    <row r="186" spans="1:12" s="16" customFormat="1" ht="20.100000000000001" customHeight="1" thickBot="1">
      <c r="A186" s="46" t="s">
        <v>18</v>
      </c>
      <c r="B186" s="150">
        <v>2794</v>
      </c>
      <c r="C186" s="150">
        <v>1466</v>
      </c>
      <c r="D186" s="150">
        <v>188</v>
      </c>
      <c r="E186" s="150">
        <v>1278</v>
      </c>
      <c r="F186" s="143">
        <v>12.76595744680851</v>
      </c>
      <c r="G186" s="48">
        <v>20.74468085106383</v>
      </c>
      <c r="H186" s="48">
        <v>30.851063829787233</v>
      </c>
      <c r="I186" s="48">
        <v>31.382978723404261</v>
      </c>
      <c r="J186" s="48">
        <v>0</v>
      </c>
      <c r="K186" s="48">
        <v>4.2553191489361701</v>
      </c>
      <c r="L186" s="54" t="s">
        <v>17</v>
      </c>
    </row>
    <row r="187" spans="1:12" s="16" customFormat="1" ht="20.100000000000001" customHeight="1" thickBot="1">
      <c r="A187" s="50" t="s">
        <v>16</v>
      </c>
      <c r="B187" s="151">
        <v>839</v>
      </c>
      <c r="C187" s="151">
        <v>506</v>
      </c>
      <c r="D187" s="151">
        <v>222</v>
      </c>
      <c r="E187" s="151">
        <v>284</v>
      </c>
      <c r="F187" s="145">
        <v>9.9099099099099099</v>
      </c>
      <c r="G187" s="52">
        <v>4.954954954954955</v>
      </c>
      <c r="H187" s="52">
        <v>43.693693693693696</v>
      </c>
      <c r="I187" s="52">
        <v>35.135135135135137</v>
      </c>
      <c r="J187" s="52">
        <v>3.1531531531531534</v>
      </c>
      <c r="K187" s="52">
        <v>3.1531531531531529</v>
      </c>
      <c r="L187" s="55" t="s">
        <v>15</v>
      </c>
    </row>
    <row r="188" spans="1:12" s="7" customFormat="1" ht="20.100000000000001" customHeight="1" thickBot="1">
      <c r="A188" s="46" t="s">
        <v>14</v>
      </c>
      <c r="B188" s="150">
        <v>1843</v>
      </c>
      <c r="C188" s="150">
        <v>991</v>
      </c>
      <c r="D188" s="150">
        <v>253</v>
      </c>
      <c r="E188" s="150">
        <v>738</v>
      </c>
      <c r="F188" s="143">
        <v>9.8814229249011856</v>
      </c>
      <c r="G188" s="48">
        <v>12.648221343873518</v>
      </c>
      <c r="H188" s="48">
        <v>47.826086956521742</v>
      </c>
      <c r="I188" s="48">
        <v>25.691699604743086</v>
      </c>
      <c r="J188" s="48">
        <v>0</v>
      </c>
      <c r="K188" s="48">
        <v>3.9525691699604737</v>
      </c>
      <c r="L188" s="54" t="s">
        <v>13</v>
      </c>
    </row>
    <row r="189" spans="1:12" ht="20.100000000000001" customHeight="1" thickBot="1">
      <c r="A189" s="50" t="s">
        <v>12</v>
      </c>
      <c r="B189" s="151">
        <v>1941</v>
      </c>
      <c r="C189" s="151">
        <v>618</v>
      </c>
      <c r="D189" s="151">
        <v>384</v>
      </c>
      <c r="E189" s="151">
        <v>234</v>
      </c>
      <c r="F189" s="145">
        <v>8.3333333333333321</v>
      </c>
      <c r="G189" s="52">
        <v>11.197916666666666</v>
      </c>
      <c r="H189" s="52">
        <v>50.260416666666664</v>
      </c>
      <c r="I189" s="52">
        <v>26.5625</v>
      </c>
      <c r="J189" s="52">
        <v>0.78125</v>
      </c>
      <c r="K189" s="52">
        <v>2.8645833333333335</v>
      </c>
      <c r="L189" s="55" t="s">
        <v>11</v>
      </c>
    </row>
    <row r="190" spans="1:12" ht="20.100000000000001" customHeight="1" thickBot="1">
      <c r="A190" s="46" t="s">
        <v>10</v>
      </c>
      <c r="B190" s="150">
        <v>818</v>
      </c>
      <c r="C190" s="150">
        <v>398</v>
      </c>
      <c r="D190" s="150">
        <v>145</v>
      </c>
      <c r="E190" s="150">
        <v>253</v>
      </c>
      <c r="F190" s="143">
        <v>11.724137931034482</v>
      </c>
      <c r="G190" s="48">
        <v>8.9655172413793096</v>
      </c>
      <c r="H190" s="48">
        <v>63.448275862068968</v>
      </c>
      <c r="I190" s="48">
        <v>15.172413793103448</v>
      </c>
      <c r="J190" s="48">
        <v>0.68965517241379315</v>
      </c>
      <c r="K190" s="48">
        <v>0</v>
      </c>
      <c r="L190" s="54" t="s">
        <v>9</v>
      </c>
    </row>
    <row r="191" spans="1:12" ht="20.100000000000001" customHeight="1" thickBot="1">
      <c r="A191" s="56" t="s">
        <v>5</v>
      </c>
      <c r="B191" s="152">
        <v>10263</v>
      </c>
      <c r="C191" s="152">
        <v>4949</v>
      </c>
      <c r="D191" s="152">
        <v>1408</v>
      </c>
      <c r="E191" s="152">
        <v>3541</v>
      </c>
      <c r="F191" s="147">
        <v>9.1619318181818183</v>
      </c>
      <c r="G191" s="58">
        <v>13.920454545454547</v>
      </c>
      <c r="H191" s="58">
        <v>44.886363636363633</v>
      </c>
      <c r="I191" s="58">
        <v>28.693181818181817</v>
      </c>
      <c r="J191" s="58">
        <v>0.78125</v>
      </c>
      <c r="K191" s="58">
        <v>2.5568181818181817</v>
      </c>
      <c r="L191" s="59" t="s">
        <v>6</v>
      </c>
    </row>
    <row r="192" spans="1:12" ht="20.100000000000001" customHeight="1" thickBot="1">
      <c r="A192" s="60" t="s">
        <v>7</v>
      </c>
      <c r="B192" s="153">
        <f>B206+B220</f>
        <v>276639</v>
      </c>
      <c r="C192" s="153">
        <f>C206+C220</f>
        <v>91753</v>
      </c>
      <c r="D192" s="153">
        <f>D206+D220</f>
        <v>96298</v>
      </c>
      <c r="E192" s="156">
        <f>C192-D192</f>
        <v>-4545</v>
      </c>
      <c r="F192" s="149">
        <v>24.969900776352393</v>
      </c>
      <c r="G192" s="62">
        <v>8.9602275086146044</v>
      </c>
      <c r="H192" s="62">
        <v>32.007929588574747</v>
      </c>
      <c r="I192" s="62">
        <v>26.561008012620917</v>
      </c>
      <c r="J192" s="62">
        <v>5.1625358076970977</v>
      </c>
      <c r="K192" s="62">
        <v>2.3383983061402418</v>
      </c>
      <c r="L192" s="63" t="s">
        <v>8</v>
      </c>
    </row>
    <row r="193" spans="1:12" ht="61.5" customHeight="1" thickBot="1">
      <c r="A193" s="639" t="s">
        <v>125</v>
      </c>
      <c r="B193" s="640"/>
      <c r="C193" s="640"/>
      <c r="D193" s="640"/>
      <c r="E193" s="640"/>
      <c r="F193" s="640"/>
      <c r="G193" s="640"/>
      <c r="H193" s="640"/>
      <c r="I193" s="640"/>
      <c r="J193" s="640"/>
      <c r="K193" s="640"/>
      <c r="L193" s="641"/>
    </row>
    <row r="194" spans="1:12" ht="33" customHeight="1" thickBot="1">
      <c r="A194" s="522" t="s">
        <v>129</v>
      </c>
      <c r="B194" s="523"/>
      <c r="C194" s="523"/>
      <c r="D194" s="523"/>
      <c r="E194" s="523"/>
      <c r="F194" s="523"/>
      <c r="G194" s="523"/>
      <c r="H194" s="523"/>
      <c r="I194" s="523"/>
      <c r="J194" s="523"/>
      <c r="K194" s="523"/>
      <c r="L194" s="524"/>
    </row>
    <row r="195" spans="1:12" ht="60" customHeight="1" thickBot="1">
      <c r="A195" s="647" t="s">
        <v>0</v>
      </c>
      <c r="B195" s="645" t="s">
        <v>60</v>
      </c>
      <c r="C195" s="642" t="s">
        <v>61</v>
      </c>
      <c r="D195" s="643"/>
      <c r="E195" s="644"/>
      <c r="F195" s="642" t="s">
        <v>62</v>
      </c>
      <c r="G195" s="643"/>
      <c r="H195" s="643"/>
      <c r="I195" s="643"/>
      <c r="J195" s="643"/>
      <c r="K195" s="644"/>
      <c r="L195" s="645" t="s">
        <v>71</v>
      </c>
    </row>
    <row r="196" spans="1:12" ht="108" customHeight="1" thickBot="1">
      <c r="A196" s="648"/>
      <c r="B196" s="646"/>
      <c r="C196" s="154" t="s">
        <v>63</v>
      </c>
      <c r="D196" s="154" t="s">
        <v>64</v>
      </c>
      <c r="E196" s="154" t="s">
        <v>53</v>
      </c>
      <c r="F196" s="154" t="s">
        <v>54</v>
      </c>
      <c r="G196" s="154" t="s">
        <v>55</v>
      </c>
      <c r="H196" s="154" t="s">
        <v>56</v>
      </c>
      <c r="I196" s="154" t="s">
        <v>57</v>
      </c>
      <c r="J196" s="154" t="s">
        <v>58</v>
      </c>
      <c r="K196" s="154" t="s">
        <v>59</v>
      </c>
      <c r="L196" s="646"/>
    </row>
    <row r="197" spans="1:12" ht="20.100000000000001" customHeight="1" thickBot="1">
      <c r="A197" s="46" t="s">
        <v>22</v>
      </c>
      <c r="B197" s="157" t="s">
        <v>83</v>
      </c>
      <c r="C197" s="157" t="s">
        <v>83</v>
      </c>
      <c r="D197" s="157" t="s">
        <v>83</v>
      </c>
      <c r="E197" s="157" t="s">
        <v>83</v>
      </c>
      <c r="F197" s="157" t="s">
        <v>83</v>
      </c>
      <c r="G197" s="157" t="s">
        <v>83</v>
      </c>
      <c r="H197" s="157" t="s">
        <v>83</v>
      </c>
      <c r="I197" s="157" t="s">
        <v>83</v>
      </c>
      <c r="J197" s="157" t="s">
        <v>83</v>
      </c>
      <c r="K197" s="157" t="s">
        <v>83</v>
      </c>
      <c r="L197" s="49" t="s">
        <v>100</v>
      </c>
    </row>
    <row r="198" spans="1:12" s="19" customFormat="1" ht="20.100000000000001" customHeight="1" thickBot="1">
      <c r="A198" s="46" t="s">
        <v>21</v>
      </c>
      <c r="B198" s="158">
        <v>125</v>
      </c>
      <c r="C198" s="158">
        <v>72</v>
      </c>
      <c r="D198" s="158">
        <v>41</v>
      </c>
      <c r="E198" s="158">
        <v>31</v>
      </c>
      <c r="F198" s="159">
        <v>2.4390243902439024</v>
      </c>
      <c r="G198" s="159">
        <v>60.975609756097569</v>
      </c>
      <c r="H198" s="159">
        <v>7.3170731707317085</v>
      </c>
      <c r="I198" s="159">
        <v>29.268292682926834</v>
      </c>
      <c r="J198" s="159">
        <v>0</v>
      </c>
      <c r="K198" s="159">
        <v>0</v>
      </c>
      <c r="L198" s="54" t="s">
        <v>20</v>
      </c>
    </row>
    <row r="199" spans="1:12" s="19" customFormat="1" ht="20.100000000000001" customHeight="1" thickBot="1">
      <c r="A199" s="50" t="s">
        <v>72</v>
      </c>
      <c r="B199" s="160">
        <v>865</v>
      </c>
      <c r="C199" s="160">
        <v>363</v>
      </c>
      <c r="D199" s="160">
        <v>55</v>
      </c>
      <c r="E199" s="160">
        <v>308</v>
      </c>
      <c r="F199" s="161">
        <v>10.909090909090908</v>
      </c>
      <c r="G199" s="161">
        <v>27.272727272727273</v>
      </c>
      <c r="H199" s="161">
        <v>29.09090909090909</v>
      </c>
      <c r="I199" s="161">
        <v>32.727272727272727</v>
      </c>
      <c r="J199" s="161">
        <v>0</v>
      </c>
      <c r="K199" s="161">
        <v>0</v>
      </c>
      <c r="L199" s="53" t="s">
        <v>19</v>
      </c>
    </row>
    <row r="200" spans="1:12" s="7" customFormat="1" ht="20.100000000000001" customHeight="1" thickBot="1">
      <c r="A200" s="46" t="s">
        <v>18</v>
      </c>
      <c r="B200" s="158">
        <v>1337</v>
      </c>
      <c r="C200" s="158">
        <v>658</v>
      </c>
      <c r="D200" s="158">
        <v>77</v>
      </c>
      <c r="E200" s="158">
        <v>581</v>
      </c>
      <c r="F200" s="159">
        <v>20.779220779220779</v>
      </c>
      <c r="G200" s="159">
        <v>29.870129870129873</v>
      </c>
      <c r="H200" s="159">
        <v>15.584415584415584</v>
      </c>
      <c r="I200" s="159">
        <v>27.27272727272727</v>
      </c>
      <c r="J200" s="159">
        <v>0</v>
      </c>
      <c r="K200" s="159">
        <v>6.4935064935064934</v>
      </c>
      <c r="L200" s="49" t="s">
        <v>17</v>
      </c>
    </row>
    <row r="201" spans="1:12" ht="20.100000000000001" customHeight="1" thickBot="1">
      <c r="A201" s="50" t="s">
        <v>16</v>
      </c>
      <c r="B201" s="160">
        <v>397</v>
      </c>
      <c r="C201" s="160">
        <v>240</v>
      </c>
      <c r="D201" s="160">
        <v>80</v>
      </c>
      <c r="E201" s="160">
        <v>160</v>
      </c>
      <c r="F201" s="161">
        <v>21.25</v>
      </c>
      <c r="G201" s="161">
        <v>8.75</v>
      </c>
      <c r="H201" s="161">
        <v>38.75</v>
      </c>
      <c r="I201" s="161">
        <v>27.500000000000004</v>
      </c>
      <c r="J201" s="161">
        <v>1.25</v>
      </c>
      <c r="K201" s="161">
        <v>2.5</v>
      </c>
      <c r="L201" s="53" t="s">
        <v>15</v>
      </c>
    </row>
    <row r="202" spans="1:12" ht="20.100000000000001" customHeight="1" thickBot="1">
      <c r="A202" s="46" t="s">
        <v>14</v>
      </c>
      <c r="B202" s="158">
        <v>877</v>
      </c>
      <c r="C202" s="158">
        <v>437</v>
      </c>
      <c r="D202" s="158">
        <v>99</v>
      </c>
      <c r="E202" s="158">
        <v>338</v>
      </c>
      <c r="F202" s="159">
        <v>20.202020202020201</v>
      </c>
      <c r="G202" s="159">
        <v>22.222222222222221</v>
      </c>
      <c r="H202" s="159">
        <v>39.393939393939391</v>
      </c>
      <c r="I202" s="159">
        <v>15.151515151515152</v>
      </c>
      <c r="J202" s="159">
        <v>0</v>
      </c>
      <c r="K202" s="159">
        <v>3.0303030303030303</v>
      </c>
      <c r="L202" s="54" t="s">
        <v>13</v>
      </c>
    </row>
    <row r="203" spans="1:12" ht="20.100000000000001" customHeight="1" thickBot="1">
      <c r="A203" s="50" t="s">
        <v>12</v>
      </c>
      <c r="B203" s="160">
        <v>949</v>
      </c>
      <c r="C203" s="160">
        <v>277</v>
      </c>
      <c r="D203" s="160">
        <v>167</v>
      </c>
      <c r="E203" s="160">
        <v>110</v>
      </c>
      <c r="F203" s="161">
        <v>14.970059880239521</v>
      </c>
      <c r="G203" s="161">
        <v>19.76047904191617</v>
      </c>
      <c r="H203" s="161">
        <v>39.520958083832333</v>
      </c>
      <c r="I203" s="161">
        <v>22.754491017964071</v>
      </c>
      <c r="J203" s="161">
        <v>0.59880239520958078</v>
      </c>
      <c r="K203" s="161">
        <v>2.3952095808383231</v>
      </c>
      <c r="L203" s="55" t="s">
        <v>11</v>
      </c>
    </row>
    <row r="204" spans="1:12" ht="20.100000000000001" customHeight="1" thickBot="1">
      <c r="A204" s="46" t="s">
        <v>10</v>
      </c>
      <c r="B204" s="158">
        <v>377</v>
      </c>
      <c r="C204" s="158">
        <v>170</v>
      </c>
      <c r="D204" s="158">
        <v>51</v>
      </c>
      <c r="E204" s="158">
        <v>119</v>
      </c>
      <c r="F204" s="159">
        <v>21.568627450980394</v>
      </c>
      <c r="G204" s="159">
        <v>17.647058823529409</v>
      </c>
      <c r="H204" s="159">
        <v>47.058823529411768</v>
      </c>
      <c r="I204" s="159">
        <v>13.725490196078431</v>
      </c>
      <c r="J204" s="159">
        <v>0</v>
      </c>
      <c r="K204" s="159">
        <v>0</v>
      </c>
      <c r="L204" s="54" t="s">
        <v>9</v>
      </c>
    </row>
    <row r="205" spans="1:12" ht="20.100000000000001" customHeight="1" thickBot="1">
      <c r="A205" s="56" t="s">
        <v>5</v>
      </c>
      <c r="B205" s="162">
        <v>4927</v>
      </c>
      <c r="C205" s="162">
        <v>2217</v>
      </c>
      <c r="D205" s="162">
        <v>570</v>
      </c>
      <c r="E205" s="162">
        <v>1647</v>
      </c>
      <c r="F205" s="163">
        <v>16.842105263157894</v>
      </c>
      <c r="G205" s="163">
        <v>23.508771929824562</v>
      </c>
      <c r="H205" s="163">
        <v>33.508771929824562</v>
      </c>
      <c r="I205" s="163">
        <v>23.333333333333332</v>
      </c>
      <c r="J205" s="163">
        <v>0.35087719298245612</v>
      </c>
      <c r="K205" s="163">
        <v>2.4561403508771931</v>
      </c>
      <c r="L205" s="59" t="s">
        <v>6</v>
      </c>
    </row>
    <row r="206" spans="1:12" ht="20.100000000000001" customHeight="1" thickBot="1">
      <c r="A206" s="60" t="s">
        <v>7</v>
      </c>
      <c r="B206" s="156">
        <f>117272+17525</f>
        <v>134797</v>
      </c>
      <c r="C206" s="156">
        <v>41247</v>
      </c>
      <c r="D206" s="156">
        <v>44085</v>
      </c>
      <c r="E206" s="156">
        <f>C206-D206</f>
        <v>-2838</v>
      </c>
      <c r="F206" s="164">
        <v>35.86949133340886</v>
      </c>
      <c r="G206" s="164">
        <v>11.530531324345759</v>
      </c>
      <c r="H206" s="164">
        <v>22.154752464030814</v>
      </c>
      <c r="I206" s="164">
        <v>21.891922510479212</v>
      </c>
      <c r="J206" s="164">
        <v>6.2195536422340547</v>
      </c>
      <c r="K206" s="164">
        <v>2.333748725501303</v>
      </c>
      <c r="L206" s="63" t="s">
        <v>8</v>
      </c>
    </row>
    <row r="207" spans="1:12" ht="57.75" customHeight="1" thickBot="1">
      <c r="A207" s="639" t="s">
        <v>125</v>
      </c>
      <c r="B207" s="640"/>
      <c r="C207" s="640"/>
      <c r="D207" s="640"/>
      <c r="E207" s="640"/>
      <c r="F207" s="640"/>
      <c r="G207" s="640"/>
      <c r="H207" s="640"/>
      <c r="I207" s="640"/>
      <c r="J207" s="640"/>
      <c r="K207" s="640"/>
      <c r="L207" s="641"/>
    </row>
    <row r="208" spans="1:12" ht="28.5" customHeight="1" thickBot="1">
      <c r="A208" s="523" t="s">
        <v>130</v>
      </c>
      <c r="B208" s="523"/>
      <c r="C208" s="523"/>
      <c r="D208" s="523"/>
      <c r="E208" s="523"/>
      <c r="F208" s="523"/>
      <c r="G208" s="523"/>
      <c r="H208" s="523"/>
      <c r="I208" s="523"/>
      <c r="J208" s="523"/>
      <c r="K208" s="523"/>
      <c r="L208" s="524"/>
    </row>
    <row r="209" spans="1:12" ht="57" customHeight="1" thickBot="1">
      <c r="A209" s="647" t="s">
        <v>0</v>
      </c>
      <c r="B209" s="645" t="s">
        <v>60</v>
      </c>
      <c r="C209" s="642" t="s">
        <v>61</v>
      </c>
      <c r="D209" s="643"/>
      <c r="E209" s="644"/>
      <c r="F209" s="642" t="s">
        <v>62</v>
      </c>
      <c r="G209" s="643"/>
      <c r="H209" s="643"/>
      <c r="I209" s="643"/>
      <c r="J209" s="643"/>
      <c r="K209" s="644"/>
      <c r="L209" s="645" t="s">
        <v>71</v>
      </c>
    </row>
    <row r="210" spans="1:12" ht="108" customHeight="1" thickBot="1">
      <c r="A210" s="648"/>
      <c r="B210" s="646"/>
      <c r="C210" s="154" t="s">
        <v>63</v>
      </c>
      <c r="D210" s="154" t="s">
        <v>64</v>
      </c>
      <c r="E210" s="154" t="s">
        <v>53</v>
      </c>
      <c r="F210" s="154" t="s">
        <v>54</v>
      </c>
      <c r="G210" s="154" t="s">
        <v>55</v>
      </c>
      <c r="H210" s="154" t="s">
        <v>56</v>
      </c>
      <c r="I210" s="154" t="s">
        <v>57</v>
      </c>
      <c r="J210" s="154" t="s">
        <v>58</v>
      </c>
      <c r="K210" s="154" t="s">
        <v>59</v>
      </c>
      <c r="L210" s="646"/>
    </row>
    <row r="211" spans="1:12" ht="20.100000000000001" customHeight="1" thickBot="1">
      <c r="A211" s="46" t="s">
        <v>22</v>
      </c>
      <c r="B211" s="157" t="s">
        <v>83</v>
      </c>
      <c r="C211" s="157" t="s">
        <v>83</v>
      </c>
      <c r="D211" s="157" t="s">
        <v>83</v>
      </c>
      <c r="E211" s="157" t="s">
        <v>83</v>
      </c>
      <c r="F211" s="157" t="s">
        <v>83</v>
      </c>
      <c r="G211" s="157" t="s">
        <v>83</v>
      </c>
      <c r="H211" s="157" t="s">
        <v>83</v>
      </c>
      <c r="I211" s="157" t="s">
        <v>83</v>
      </c>
      <c r="J211" s="157" t="s">
        <v>83</v>
      </c>
      <c r="K211" s="157" t="s">
        <v>83</v>
      </c>
      <c r="L211" s="49" t="s">
        <v>100</v>
      </c>
    </row>
    <row r="212" spans="1:12" ht="20.100000000000001" customHeight="1" thickBot="1">
      <c r="A212" s="46" t="s">
        <v>21</v>
      </c>
      <c r="B212" s="150">
        <v>121</v>
      </c>
      <c r="C212" s="150">
        <v>68</v>
      </c>
      <c r="D212" s="150">
        <v>39</v>
      </c>
      <c r="E212" s="150">
        <v>29</v>
      </c>
      <c r="F212" s="48">
        <v>0</v>
      </c>
      <c r="G212" s="48">
        <v>28.205128205128204</v>
      </c>
      <c r="H212" s="48">
        <v>35.897435897435898</v>
      </c>
      <c r="I212" s="48">
        <v>35.897435897435898</v>
      </c>
      <c r="J212" s="48">
        <v>0</v>
      </c>
      <c r="K212" s="48">
        <v>0</v>
      </c>
      <c r="L212" s="54" t="s">
        <v>20</v>
      </c>
    </row>
    <row r="213" spans="1:12" ht="20.100000000000001" customHeight="1" thickBot="1">
      <c r="A213" s="50" t="s">
        <v>72</v>
      </c>
      <c r="B213" s="151">
        <v>917</v>
      </c>
      <c r="C213" s="151">
        <v>467</v>
      </c>
      <c r="D213" s="151">
        <v>81</v>
      </c>
      <c r="E213" s="151">
        <v>386</v>
      </c>
      <c r="F213" s="52">
        <v>2.4691358024691357</v>
      </c>
      <c r="G213" s="52">
        <v>8.6419753086419746</v>
      </c>
      <c r="H213" s="52">
        <v>46.913580246913583</v>
      </c>
      <c r="I213" s="52">
        <v>41.97530864197531</v>
      </c>
      <c r="J213" s="52">
        <v>0</v>
      </c>
      <c r="K213" s="52">
        <v>0</v>
      </c>
      <c r="L213" s="55" t="s">
        <v>19</v>
      </c>
    </row>
    <row r="214" spans="1:12" ht="20.100000000000001" customHeight="1" thickBot="1">
      <c r="A214" s="46" t="s">
        <v>18</v>
      </c>
      <c r="B214" s="150">
        <v>1457</v>
      </c>
      <c r="C214" s="150">
        <v>808</v>
      </c>
      <c r="D214" s="150">
        <v>111</v>
      </c>
      <c r="E214" s="150">
        <v>697</v>
      </c>
      <c r="F214" s="48">
        <v>7.2072072072072073</v>
      </c>
      <c r="G214" s="48">
        <v>14.414414414414415</v>
      </c>
      <c r="H214" s="48">
        <v>41.441441441441441</v>
      </c>
      <c r="I214" s="48">
        <v>34.234234234234236</v>
      </c>
      <c r="J214" s="48">
        <v>0</v>
      </c>
      <c r="K214" s="48">
        <v>2.7027027027027026</v>
      </c>
      <c r="L214" s="54" t="s">
        <v>17</v>
      </c>
    </row>
    <row r="215" spans="1:12" ht="20.100000000000001" customHeight="1" thickBot="1">
      <c r="A215" s="50" t="s">
        <v>16</v>
      </c>
      <c r="B215" s="151">
        <v>442</v>
      </c>
      <c r="C215" s="151">
        <v>266</v>
      </c>
      <c r="D215" s="151">
        <v>142</v>
      </c>
      <c r="E215" s="151">
        <v>124</v>
      </c>
      <c r="F215" s="52">
        <v>3.52112676056338</v>
      </c>
      <c r="G215" s="52">
        <v>2.816901408450704</v>
      </c>
      <c r="H215" s="52">
        <v>46.478873239436616</v>
      </c>
      <c r="I215" s="52">
        <v>39.436619718309856</v>
      </c>
      <c r="J215" s="52">
        <v>4.225352112676056</v>
      </c>
      <c r="K215" s="52">
        <v>3.52112676056338</v>
      </c>
      <c r="L215" s="55" t="s">
        <v>15</v>
      </c>
    </row>
    <row r="216" spans="1:12" ht="20.100000000000001" customHeight="1" thickBot="1">
      <c r="A216" s="46" t="s">
        <v>14</v>
      </c>
      <c r="B216" s="150">
        <v>966</v>
      </c>
      <c r="C216" s="150">
        <v>554</v>
      </c>
      <c r="D216" s="150">
        <v>154</v>
      </c>
      <c r="E216" s="150">
        <v>400</v>
      </c>
      <c r="F216" s="48">
        <v>3.2467532467532467</v>
      </c>
      <c r="G216" s="48">
        <v>6.4935064935064926</v>
      </c>
      <c r="H216" s="48">
        <v>53.246753246753244</v>
      </c>
      <c r="I216" s="48">
        <v>32.467532467532465</v>
      </c>
      <c r="J216" s="48">
        <v>0</v>
      </c>
      <c r="K216" s="48">
        <v>4.545454545454545</v>
      </c>
      <c r="L216" s="54" t="s">
        <v>13</v>
      </c>
    </row>
    <row r="217" spans="1:12" ht="20.100000000000001" customHeight="1" thickBot="1">
      <c r="A217" s="50" t="s">
        <v>12</v>
      </c>
      <c r="B217" s="151">
        <v>992</v>
      </c>
      <c r="C217" s="151">
        <v>341</v>
      </c>
      <c r="D217" s="151">
        <v>217</v>
      </c>
      <c r="E217" s="151">
        <v>124</v>
      </c>
      <c r="F217" s="52">
        <v>3.225806451612903</v>
      </c>
      <c r="G217" s="52">
        <v>4.6082949308755765</v>
      </c>
      <c r="H217" s="52">
        <v>58.525345622119815</v>
      </c>
      <c r="I217" s="52">
        <v>29.493087557603687</v>
      </c>
      <c r="J217" s="52">
        <v>0.92165898617511521</v>
      </c>
      <c r="K217" s="52">
        <v>3.225806451612903</v>
      </c>
      <c r="L217" s="55" t="s">
        <v>11</v>
      </c>
    </row>
    <row r="218" spans="1:12" ht="20.100000000000001" customHeight="1" thickBot="1">
      <c r="A218" s="46" t="s">
        <v>10</v>
      </c>
      <c r="B218" s="150">
        <v>441</v>
      </c>
      <c r="C218" s="150">
        <v>228</v>
      </c>
      <c r="D218" s="150">
        <v>94</v>
      </c>
      <c r="E218" s="150">
        <v>134</v>
      </c>
      <c r="F218" s="48">
        <v>6.3829787234042552</v>
      </c>
      <c r="G218" s="48">
        <v>4.2553191489361701</v>
      </c>
      <c r="H218" s="48">
        <v>72.340425531914889</v>
      </c>
      <c r="I218" s="48">
        <v>15.957446808510639</v>
      </c>
      <c r="J218" s="48">
        <v>1.0638297872340425</v>
      </c>
      <c r="K218" s="48">
        <v>0</v>
      </c>
      <c r="L218" s="54" t="s">
        <v>9</v>
      </c>
    </row>
    <row r="219" spans="1:12" ht="20.100000000000001" customHeight="1" thickBot="1">
      <c r="A219" s="56" t="s">
        <v>5</v>
      </c>
      <c r="B219" s="152">
        <v>5336</v>
      </c>
      <c r="C219" s="152">
        <v>2732</v>
      </c>
      <c r="D219" s="152">
        <v>838</v>
      </c>
      <c r="E219" s="152">
        <v>1894</v>
      </c>
      <c r="F219" s="58">
        <v>3.9379474940334132</v>
      </c>
      <c r="G219" s="58">
        <v>7.3985680190930792</v>
      </c>
      <c r="H219" s="58">
        <v>52.625298329355608</v>
      </c>
      <c r="I219" s="58">
        <v>32.338902147971361</v>
      </c>
      <c r="J219" s="58">
        <v>1.0739856801909309</v>
      </c>
      <c r="K219" s="58">
        <v>2.6252983293556085</v>
      </c>
      <c r="L219" s="59" t="s">
        <v>6</v>
      </c>
    </row>
    <row r="220" spans="1:12" ht="20.100000000000001" customHeight="1" thickBot="1">
      <c r="A220" s="60" t="s">
        <v>7</v>
      </c>
      <c r="B220" s="153">
        <f>140457+1385</f>
        <v>141842</v>
      </c>
      <c r="C220" s="153">
        <v>50506</v>
      </c>
      <c r="D220" s="153">
        <v>52213</v>
      </c>
      <c r="E220" s="156">
        <f>C220-D220</f>
        <v>-1707</v>
      </c>
      <c r="F220" s="62">
        <v>6.78758163675713</v>
      </c>
      <c r="G220" s="62">
        <v>40.336697757263515</v>
      </c>
      <c r="H220" s="62">
        <v>30.507727960469616</v>
      </c>
      <c r="I220" s="62">
        <v>4.2690517687166025</v>
      </c>
      <c r="J220" s="62">
        <v>2.34232853886963</v>
      </c>
      <c r="K220" s="62"/>
      <c r="L220" s="63" t="s">
        <v>8</v>
      </c>
    </row>
    <row r="221" spans="1:12" ht="21.95" customHeight="1">
      <c r="A221" s="1"/>
      <c r="B221" s="1"/>
      <c r="C221" s="1"/>
      <c r="D221" s="1"/>
      <c r="E221" s="1"/>
      <c r="F221" s="1"/>
      <c r="G221" s="1"/>
      <c r="H221" s="1"/>
      <c r="I221" s="1"/>
      <c r="J221" s="1"/>
      <c r="K221" s="1"/>
      <c r="L221" s="1"/>
    </row>
    <row r="222" spans="1:12" ht="21.95" customHeight="1">
      <c r="A222" s="1"/>
      <c r="B222" s="1"/>
      <c r="C222" s="1"/>
      <c r="D222" s="1"/>
      <c r="E222" s="1"/>
      <c r="F222" s="1"/>
      <c r="G222" s="1"/>
      <c r="H222" s="1"/>
      <c r="I222" s="1"/>
      <c r="J222" s="1"/>
      <c r="K222" s="1"/>
      <c r="L222" s="1"/>
    </row>
    <row r="223" spans="1:12" ht="21.95" customHeight="1">
      <c r="A223" s="1"/>
      <c r="B223" s="1"/>
      <c r="C223" s="1"/>
      <c r="D223" s="1"/>
      <c r="E223" s="1"/>
      <c r="F223" s="1"/>
      <c r="G223" s="1"/>
      <c r="H223" s="1"/>
      <c r="I223" s="1"/>
      <c r="J223" s="1"/>
      <c r="K223" s="1"/>
      <c r="L223" s="1"/>
    </row>
    <row r="224" spans="1:12" ht="21.95" customHeight="1">
      <c r="A224" s="1"/>
      <c r="B224" s="1"/>
      <c r="C224" s="1"/>
      <c r="D224" s="1"/>
      <c r="E224" s="1"/>
      <c r="F224" s="1"/>
      <c r="G224" s="1"/>
      <c r="H224" s="1"/>
      <c r="I224" s="1"/>
      <c r="J224" s="1"/>
      <c r="K224" s="1"/>
      <c r="L224" s="1"/>
    </row>
    <row r="225" spans="1:12" ht="21.95" customHeight="1">
      <c r="A225" s="1"/>
      <c r="B225" s="1"/>
      <c r="C225" s="1"/>
      <c r="D225" s="1"/>
      <c r="E225" s="1"/>
      <c r="F225" s="1"/>
      <c r="G225" s="1"/>
      <c r="H225" s="1"/>
      <c r="I225" s="1"/>
      <c r="J225" s="1"/>
      <c r="K225" s="1"/>
      <c r="L225" s="1"/>
    </row>
    <row r="226" spans="1:12" ht="21.95" customHeight="1">
      <c r="A226" s="1"/>
      <c r="B226" s="1"/>
      <c r="C226" s="1"/>
      <c r="D226" s="1"/>
      <c r="E226" s="1"/>
      <c r="F226" s="1"/>
      <c r="G226" s="1"/>
      <c r="H226" s="1"/>
      <c r="I226" s="1"/>
      <c r="J226" s="1"/>
      <c r="K226" s="1"/>
      <c r="L226" s="1"/>
    </row>
    <row r="227" spans="1:12" ht="21.95" customHeight="1">
      <c r="A227" s="1"/>
      <c r="B227" s="1"/>
      <c r="C227" s="1"/>
      <c r="D227" s="1"/>
      <c r="E227" s="1"/>
      <c r="F227" s="1"/>
      <c r="G227" s="1"/>
      <c r="H227" s="1"/>
      <c r="I227" s="1"/>
      <c r="J227" s="1"/>
      <c r="K227" s="1"/>
      <c r="L227" s="1"/>
    </row>
    <row r="228" spans="1:12" ht="21.95" customHeight="1">
      <c r="A228" s="1"/>
      <c r="B228" s="1"/>
      <c r="C228" s="1"/>
      <c r="D228" s="1"/>
      <c r="E228" s="1"/>
      <c r="F228" s="1"/>
      <c r="G228" s="1"/>
      <c r="H228" s="1"/>
      <c r="I228" s="1"/>
      <c r="J228" s="1"/>
      <c r="K228" s="1"/>
      <c r="L228" s="1"/>
    </row>
    <row r="229" spans="1:12" ht="15">
      <c r="A229" s="1"/>
      <c r="B229" s="1"/>
      <c r="C229" s="1"/>
      <c r="D229" s="1"/>
      <c r="E229" s="1"/>
      <c r="F229" s="1"/>
      <c r="G229" s="1"/>
      <c r="H229" s="1"/>
      <c r="I229" s="1"/>
      <c r="J229" s="1"/>
      <c r="K229" s="1"/>
      <c r="L229" s="1"/>
    </row>
    <row r="230" spans="1:12" ht="15">
      <c r="A230" s="1"/>
      <c r="B230" s="1"/>
      <c r="C230" s="1"/>
      <c r="D230" s="1"/>
      <c r="E230" s="1"/>
      <c r="F230" s="1"/>
      <c r="G230" s="1"/>
      <c r="H230" s="1"/>
      <c r="I230" s="1"/>
      <c r="J230" s="1"/>
      <c r="K230" s="1"/>
      <c r="L230" s="1"/>
    </row>
    <row r="231" spans="1:12" ht="15">
      <c r="A231" s="1"/>
      <c r="B231" s="1"/>
      <c r="C231" s="1"/>
      <c r="D231" s="1"/>
      <c r="E231" s="1"/>
      <c r="F231" s="1"/>
      <c r="G231" s="1"/>
      <c r="H231" s="1"/>
      <c r="I231" s="1"/>
      <c r="J231" s="1"/>
      <c r="K231" s="1"/>
      <c r="L231" s="1"/>
    </row>
    <row r="232" spans="1:12" ht="15">
      <c r="A232" s="1"/>
      <c r="B232" s="1"/>
      <c r="C232" s="1"/>
      <c r="D232" s="1"/>
      <c r="E232" s="1"/>
      <c r="F232" s="1"/>
      <c r="G232" s="1"/>
      <c r="H232" s="1"/>
      <c r="I232" s="1"/>
      <c r="J232" s="1"/>
      <c r="K232" s="1"/>
      <c r="L232" s="1"/>
    </row>
    <row r="233" spans="1:12" ht="15">
      <c r="A233" s="1"/>
      <c r="B233" s="1"/>
      <c r="C233" s="1"/>
      <c r="D233" s="1"/>
      <c r="E233" s="1"/>
      <c r="F233" s="1"/>
      <c r="G233" s="1"/>
      <c r="H233" s="1"/>
      <c r="I233" s="1"/>
      <c r="J233" s="1"/>
      <c r="K233" s="1"/>
      <c r="L233" s="1"/>
    </row>
    <row r="234" spans="1:12" ht="15">
      <c r="A234" s="1"/>
      <c r="B234" s="1"/>
      <c r="C234" s="1"/>
      <c r="D234" s="1"/>
      <c r="E234" s="1"/>
      <c r="F234" s="1"/>
      <c r="G234" s="1"/>
      <c r="H234" s="1"/>
      <c r="I234" s="1"/>
      <c r="J234" s="1"/>
      <c r="K234" s="1"/>
      <c r="L234" s="1"/>
    </row>
    <row r="235" spans="1:12" ht="15">
      <c r="A235" s="1"/>
      <c r="B235" s="1"/>
      <c r="C235" s="1"/>
      <c r="D235" s="1"/>
      <c r="E235" s="1"/>
      <c r="F235" s="1"/>
      <c r="G235" s="1"/>
      <c r="H235" s="1"/>
      <c r="I235" s="1"/>
      <c r="J235" s="1"/>
      <c r="K235" s="1"/>
      <c r="L235" s="1"/>
    </row>
    <row r="236" spans="1:12" ht="15">
      <c r="A236" s="1"/>
      <c r="B236" s="1"/>
      <c r="C236" s="1"/>
      <c r="D236" s="1"/>
      <c r="E236" s="1"/>
      <c r="F236" s="1"/>
      <c r="G236" s="1"/>
      <c r="H236" s="1"/>
      <c r="I236" s="1"/>
      <c r="J236" s="1"/>
      <c r="K236" s="1"/>
      <c r="L236" s="1"/>
    </row>
    <row r="237" spans="1:12" ht="15">
      <c r="A237" s="1"/>
      <c r="B237" s="1"/>
      <c r="C237" s="1"/>
      <c r="D237" s="1"/>
      <c r="E237" s="1"/>
      <c r="F237" s="1"/>
      <c r="G237" s="1"/>
      <c r="H237" s="1"/>
      <c r="I237" s="1"/>
      <c r="J237" s="1"/>
      <c r="K237" s="1"/>
      <c r="L237" s="1"/>
    </row>
    <row r="238" spans="1:12" ht="15">
      <c r="A238" s="1"/>
      <c r="B238" s="1"/>
      <c r="C238" s="1"/>
      <c r="D238" s="1"/>
      <c r="E238" s="1"/>
      <c r="F238" s="1"/>
      <c r="G238" s="1"/>
      <c r="H238" s="1"/>
      <c r="I238" s="1"/>
      <c r="J238" s="1"/>
      <c r="K238" s="1"/>
      <c r="L238" s="1"/>
    </row>
    <row r="239" spans="1:12" ht="15">
      <c r="A239" s="1"/>
      <c r="B239" s="1"/>
      <c r="C239" s="1"/>
      <c r="D239" s="1"/>
      <c r="E239" s="1"/>
      <c r="F239" s="1"/>
      <c r="G239" s="1"/>
      <c r="H239" s="1"/>
      <c r="I239" s="1"/>
      <c r="J239" s="1"/>
      <c r="K239" s="1"/>
      <c r="L239" s="1"/>
    </row>
  </sheetData>
  <mergeCells count="64">
    <mergeCell ref="A111:A112"/>
    <mergeCell ref="B111:B112"/>
    <mergeCell ref="C111:E111"/>
    <mergeCell ref="F111:K111"/>
    <mergeCell ref="L111:L112"/>
    <mergeCell ref="A139:A140"/>
    <mergeCell ref="B139:B140"/>
    <mergeCell ref="L195:L196"/>
    <mergeCell ref="A209:A210"/>
    <mergeCell ref="B209:B210"/>
    <mergeCell ref="C209:E209"/>
    <mergeCell ref="F209:K209"/>
    <mergeCell ref="L209:L210"/>
    <mergeCell ref="B153:B154"/>
    <mergeCell ref="C153:E153"/>
    <mergeCell ref="F153:K153"/>
    <mergeCell ref="L153:L154"/>
    <mergeCell ref="A151:L151"/>
    <mergeCell ref="A194:L194"/>
    <mergeCell ref="A207:L207"/>
    <mergeCell ref="A208:L208"/>
    <mergeCell ref="A109:L109"/>
    <mergeCell ref="A110:L110"/>
    <mergeCell ref="A123:L123"/>
    <mergeCell ref="A195:A196"/>
    <mergeCell ref="B195:B196"/>
    <mergeCell ref="C195:E195"/>
    <mergeCell ref="F195:K195"/>
    <mergeCell ref="A152:L152"/>
    <mergeCell ref="A165:L165"/>
    <mergeCell ref="C139:E139"/>
    <mergeCell ref="F139:K139"/>
    <mergeCell ref="L139:L140"/>
    <mergeCell ref="A153:A154"/>
    <mergeCell ref="A166:L166"/>
    <mergeCell ref="A179:L179"/>
    <mergeCell ref="A180:L180"/>
    <mergeCell ref="A193:L193"/>
    <mergeCell ref="A167:A168"/>
    <mergeCell ref="B167:B168"/>
    <mergeCell ref="C167:E167"/>
    <mergeCell ref="F167:K167"/>
    <mergeCell ref="L167:L168"/>
    <mergeCell ref="A181:A182"/>
    <mergeCell ref="B181:B182"/>
    <mergeCell ref="C181:E181"/>
    <mergeCell ref="F181:K181"/>
    <mergeCell ref="L181:L182"/>
    <mergeCell ref="A19:L19"/>
    <mergeCell ref="A95:L95"/>
    <mergeCell ref="A96:L96"/>
    <mergeCell ref="A137:L137"/>
    <mergeCell ref="A138:L138"/>
    <mergeCell ref="C97:E97"/>
    <mergeCell ref="F97:K97"/>
    <mergeCell ref="A124:L124"/>
    <mergeCell ref="L97:L98"/>
    <mergeCell ref="A97:A98"/>
    <mergeCell ref="B97:B98"/>
    <mergeCell ref="A125:A126"/>
    <mergeCell ref="B125:B126"/>
    <mergeCell ref="C125:E125"/>
    <mergeCell ref="F125:K125"/>
    <mergeCell ref="L125:L126"/>
  </mergeCells>
  <printOptions horizontalCentered="1" verticalCentered="1"/>
  <pageMargins left="0.19685039370078741" right="0.19685039370078741" top="0.39370078740157483" bottom="0.39370078740157483" header="0.19685039370078741" footer="0"/>
  <pageSetup paperSize="9" scale="60" firstPageNumber="93" orientation="landscape" useFirstPageNumber="1" r:id="rId1"/>
  <headerFooter>
    <oddHeader>&amp;L&amp;"Times New Roman,Gras"&amp;20&amp;K05-021 Gouvernorat Manouba&amp;R&amp;"Times New Roman,Gras"&amp;20&amp;K05-021 ولاية منوبة</oddHeader>
    <oddFooter>&amp;L&amp;"Times New Roman,Gras"&amp;18&amp;K05-019   Statistique Tunisie /RGPH 2014&amp;C&amp;"Times New Roman,Gras"&amp;18&amp;K05-019&amp;P&amp;R&amp;"Times New Roman,Gras"&amp;18&amp;K05-019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9"/>
  <sheetViews>
    <sheetView rightToLeft="1" view="pageBreakPreview" zoomScale="60" workbookViewId="0">
      <selection activeCell="D158" sqref="D158"/>
    </sheetView>
  </sheetViews>
  <sheetFormatPr baseColWidth="10" defaultRowHeight="18.75"/>
  <cols>
    <col min="1" max="1" width="23.7109375" style="11" customWidth="1"/>
    <col min="2" max="2" width="19.140625" style="9" customWidth="1"/>
    <col min="3" max="3" width="15.85546875" style="9" customWidth="1"/>
    <col min="4" max="4" width="17.42578125" style="9" customWidth="1"/>
    <col min="5" max="5" width="11.85546875" style="9" customWidth="1"/>
    <col min="6" max="6" width="33.5703125" style="9" customWidth="1"/>
    <col min="7" max="7" width="13.7109375" style="9" customWidth="1"/>
    <col min="8" max="8" width="19.5703125" style="9" customWidth="1"/>
    <col min="9" max="9" width="13.7109375" style="9" customWidth="1"/>
    <col min="10" max="10" width="13.140625" style="9" customWidth="1"/>
    <col min="11" max="11" width="25.7109375" style="10" customWidth="1"/>
    <col min="12" max="12" width="12.28515625" style="1" bestFit="1" customWidth="1"/>
    <col min="13" max="16384" width="11.42578125" style="1"/>
  </cols>
  <sheetData>
    <row r="1" spans="1:11" s="7" customFormat="1" ht="80.099999999999994" customHeight="1" thickBot="1">
      <c r="A1" s="649" t="s">
        <v>134</v>
      </c>
      <c r="B1" s="650"/>
      <c r="C1" s="650"/>
      <c r="D1" s="650"/>
      <c r="E1" s="650"/>
      <c r="F1" s="650"/>
      <c r="G1" s="650"/>
      <c r="H1" s="650"/>
      <c r="I1" s="650"/>
      <c r="J1" s="650"/>
      <c r="K1" s="651"/>
    </row>
    <row r="2" spans="1:11" ht="30" customHeight="1" thickBot="1">
      <c r="A2" s="522" t="s">
        <v>102</v>
      </c>
      <c r="B2" s="523"/>
      <c r="C2" s="523"/>
      <c r="D2" s="523"/>
      <c r="E2" s="523"/>
      <c r="F2" s="523"/>
      <c r="G2" s="523"/>
      <c r="H2" s="523"/>
      <c r="I2" s="523"/>
      <c r="J2" s="523"/>
      <c r="K2" s="523"/>
    </row>
    <row r="3" spans="1:11" ht="50.1" customHeight="1" thickBot="1">
      <c r="A3" s="647" t="s">
        <v>0</v>
      </c>
      <c r="B3" s="652" t="s">
        <v>65</v>
      </c>
      <c r="C3" s="643"/>
      <c r="D3" s="644"/>
      <c r="E3" s="642" t="s">
        <v>132</v>
      </c>
      <c r="F3" s="643"/>
      <c r="G3" s="643"/>
      <c r="H3" s="643"/>
      <c r="I3" s="643"/>
      <c r="J3" s="644"/>
      <c r="K3" s="645" t="s">
        <v>71</v>
      </c>
    </row>
    <row r="4" spans="1:11" ht="88.5" customHeight="1" thickBot="1">
      <c r="A4" s="648"/>
      <c r="B4" s="155" t="s">
        <v>66</v>
      </c>
      <c r="C4" s="155" t="s">
        <v>67</v>
      </c>
      <c r="D4" s="155" t="s">
        <v>53</v>
      </c>
      <c r="E4" s="155" t="s">
        <v>54</v>
      </c>
      <c r="F4" s="155" t="s">
        <v>55</v>
      </c>
      <c r="G4" s="155" t="s">
        <v>56</v>
      </c>
      <c r="H4" s="155" t="s">
        <v>57</v>
      </c>
      <c r="I4" s="155" t="s">
        <v>58</v>
      </c>
      <c r="J4" s="155" t="s">
        <v>59</v>
      </c>
      <c r="K4" s="646"/>
    </row>
    <row r="5" spans="1:11" ht="20.100000000000001" customHeight="1" thickBot="1">
      <c r="A5" s="46" t="s">
        <v>22</v>
      </c>
      <c r="B5" s="150">
        <v>266</v>
      </c>
      <c r="C5" s="150">
        <v>332</v>
      </c>
      <c r="D5" s="150">
        <v>-66</v>
      </c>
      <c r="E5" s="48">
        <v>54.654654654654657</v>
      </c>
      <c r="F5" s="48">
        <v>0.60060060060060061</v>
      </c>
      <c r="G5" s="48">
        <v>17.117117117117118</v>
      </c>
      <c r="H5" s="48">
        <v>1.2012012012012012</v>
      </c>
      <c r="I5" s="48">
        <v>26.426426426426431</v>
      </c>
      <c r="J5" s="48">
        <v>0</v>
      </c>
      <c r="K5" s="49" t="s">
        <v>100</v>
      </c>
    </row>
    <row r="6" spans="1:11" ht="20.100000000000001" customHeight="1" thickBot="1">
      <c r="A6" s="50" t="s">
        <v>21</v>
      </c>
      <c r="B6" s="151">
        <v>133</v>
      </c>
      <c r="C6" s="151">
        <v>281</v>
      </c>
      <c r="D6" s="151">
        <v>-148</v>
      </c>
      <c r="E6" s="52">
        <v>79.0035587188612</v>
      </c>
      <c r="F6" s="52">
        <v>0</v>
      </c>
      <c r="G6" s="52">
        <v>9.252669039145907</v>
      </c>
      <c r="H6" s="52">
        <v>0.35587188612099646</v>
      </c>
      <c r="I6" s="52">
        <v>8.185053380782918</v>
      </c>
      <c r="J6" s="52">
        <v>3.2028469750889679</v>
      </c>
      <c r="K6" s="53" t="s">
        <v>20</v>
      </c>
    </row>
    <row r="7" spans="1:11" ht="20.100000000000001" customHeight="1" thickBot="1">
      <c r="A7" s="46" t="s">
        <v>72</v>
      </c>
      <c r="B7" s="150">
        <v>171</v>
      </c>
      <c r="C7" s="150">
        <v>354</v>
      </c>
      <c r="D7" s="150">
        <v>-183</v>
      </c>
      <c r="E7" s="48">
        <v>74.293785310734464</v>
      </c>
      <c r="F7" s="48">
        <v>0</v>
      </c>
      <c r="G7" s="48">
        <v>9.0395480225988702</v>
      </c>
      <c r="H7" s="48">
        <v>0.2824858757062147</v>
      </c>
      <c r="I7" s="48">
        <v>15.53672316384181</v>
      </c>
      <c r="J7" s="48">
        <v>0.84745762711864403</v>
      </c>
      <c r="K7" s="49" t="s">
        <v>19</v>
      </c>
    </row>
    <row r="8" spans="1:11" ht="20.100000000000001" customHeight="1" thickBot="1">
      <c r="A8" s="50" t="s">
        <v>18</v>
      </c>
      <c r="B8" s="151">
        <v>154</v>
      </c>
      <c r="C8" s="151">
        <v>211</v>
      </c>
      <c r="D8" s="151">
        <v>-57</v>
      </c>
      <c r="E8" s="52">
        <v>72.037914691943115</v>
      </c>
      <c r="F8" s="52">
        <v>1.4218009478672986</v>
      </c>
      <c r="G8" s="52">
        <v>9.9526066350710902</v>
      </c>
      <c r="H8" s="52">
        <v>1.4218009478672986</v>
      </c>
      <c r="I8" s="52">
        <v>14.691943127962087</v>
      </c>
      <c r="J8" s="52">
        <v>0.47393364928909953</v>
      </c>
      <c r="K8" s="53" t="s">
        <v>17</v>
      </c>
    </row>
    <row r="9" spans="1:11" ht="20.100000000000001" customHeight="1" thickBot="1">
      <c r="A9" s="46" t="s">
        <v>16</v>
      </c>
      <c r="B9" s="150">
        <v>15</v>
      </c>
      <c r="C9" s="150">
        <v>30</v>
      </c>
      <c r="D9" s="150">
        <v>-15</v>
      </c>
      <c r="E9" s="48">
        <v>56.666666666666664</v>
      </c>
      <c r="F9" s="48">
        <v>3.3333333333333335</v>
      </c>
      <c r="G9" s="48">
        <v>6.666666666666667</v>
      </c>
      <c r="H9" s="48">
        <v>3.3333333333333335</v>
      </c>
      <c r="I9" s="48">
        <v>26.666666666666668</v>
      </c>
      <c r="J9" s="48">
        <v>3.3333333333333335</v>
      </c>
      <c r="K9" s="49" t="s">
        <v>15</v>
      </c>
    </row>
    <row r="10" spans="1:11" ht="20.100000000000001" customHeight="1" thickBot="1">
      <c r="A10" s="50" t="s">
        <v>14</v>
      </c>
      <c r="B10" s="151">
        <v>86</v>
      </c>
      <c r="C10" s="151">
        <v>107</v>
      </c>
      <c r="D10" s="151">
        <v>-21</v>
      </c>
      <c r="E10" s="52">
        <v>79.439252336448604</v>
      </c>
      <c r="F10" s="52">
        <v>0</v>
      </c>
      <c r="G10" s="52">
        <v>7.4766355140186906</v>
      </c>
      <c r="H10" s="52">
        <v>0</v>
      </c>
      <c r="I10" s="52">
        <v>11.214953271028037</v>
      </c>
      <c r="J10" s="52">
        <v>1.8691588785046727</v>
      </c>
      <c r="K10" s="53" t="s">
        <v>13</v>
      </c>
    </row>
    <row r="11" spans="1:11" ht="20.100000000000001" customHeight="1" thickBot="1">
      <c r="A11" s="46" t="s">
        <v>12</v>
      </c>
      <c r="B11" s="150">
        <v>102</v>
      </c>
      <c r="C11" s="150">
        <v>213</v>
      </c>
      <c r="D11" s="150">
        <v>-111</v>
      </c>
      <c r="E11" s="48">
        <v>79.90654205607477</v>
      </c>
      <c r="F11" s="48">
        <v>0</v>
      </c>
      <c r="G11" s="48">
        <v>10.747663551401869</v>
      </c>
      <c r="H11" s="48">
        <v>1.4018691588785046</v>
      </c>
      <c r="I11" s="48">
        <v>7.9439252336448609</v>
      </c>
      <c r="J11" s="48">
        <v>0</v>
      </c>
      <c r="K11" s="54" t="s">
        <v>11</v>
      </c>
    </row>
    <row r="12" spans="1:11" ht="20.100000000000001" customHeight="1" thickBot="1">
      <c r="A12" s="50" t="s">
        <v>10</v>
      </c>
      <c r="B12" s="151">
        <v>61</v>
      </c>
      <c r="C12" s="151">
        <v>78</v>
      </c>
      <c r="D12" s="151">
        <v>-17</v>
      </c>
      <c r="E12" s="52">
        <v>80.769230769230788</v>
      </c>
      <c r="F12" s="52">
        <v>0</v>
      </c>
      <c r="G12" s="52">
        <v>2.5641025641025643</v>
      </c>
      <c r="H12" s="52">
        <v>0</v>
      </c>
      <c r="I12" s="52">
        <v>14.102564102564106</v>
      </c>
      <c r="J12" s="52">
        <v>2.5641025641025643</v>
      </c>
      <c r="K12" s="55" t="s">
        <v>9</v>
      </c>
    </row>
    <row r="13" spans="1:11" s="6" customFormat="1" ht="20.100000000000001" customHeight="1" thickBot="1">
      <c r="A13" s="56" t="s">
        <v>5</v>
      </c>
      <c r="B13" s="152">
        <v>988</v>
      </c>
      <c r="C13" s="152">
        <v>1606</v>
      </c>
      <c r="D13" s="152">
        <v>-618</v>
      </c>
      <c r="E13" s="58">
        <v>71.828358208955223</v>
      </c>
      <c r="F13" s="58">
        <v>0.37313432835820892</v>
      </c>
      <c r="G13" s="58">
        <v>10.634328358208956</v>
      </c>
      <c r="H13" s="58">
        <v>0.808457711442786</v>
      </c>
      <c r="I13" s="58">
        <v>15.236318407960198</v>
      </c>
      <c r="J13" s="58">
        <v>1.1194029850746268</v>
      </c>
      <c r="K13" s="59" t="s">
        <v>6</v>
      </c>
    </row>
    <row r="14" spans="1:11" s="6" customFormat="1" ht="20.100000000000001" customHeight="1" thickBot="1">
      <c r="A14" s="60" t="s">
        <v>7</v>
      </c>
      <c r="B14" s="167">
        <v>43643</v>
      </c>
      <c r="C14" s="167">
        <v>65924</v>
      </c>
      <c r="D14" s="167">
        <v>-22281</v>
      </c>
      <c r="E14" s="62"/>
      <c r="F14" s="62"/>
      <c r="G14" s="62"/>
      <c r="H14" s="62"/>
      <c r="I14" s="62"/>
      <c r="J14" s="62"/>
      <c r="K14" s="63" t="s">
        <v>8</v>
      </c>
    </row>
    <row r="15" spans="1:11" s="7" customFormat="1" ht="81" customHeight="1" thickBot="1">
      <c r="A15" s="649" t="s">
        <v>134</v>
      </c>
      <c r="B15" s="650"/>
      <c r="C15" s="650"/>
      <c r="D15" s="650"/>
      <c r="E15" s="650"/>
      <c r="F15" s="650"/>
      <c r="G15" s="650"/>
      <c r="H15" s="650"/>
      <c r="I15" s="650"/>
      <c r="J15" s="650"/>
      <c r="K15" s="651"/>
    </row>
    <row r="16" spans="1:11" ht="30" customHeight="1" thickBot="1">
      <c r="A16" s="522" t="s">
        <v>654</v>
      </c>
      <c r="B16" s="523"/>
      <c r="C16" s="523"/>
      <c r="D16" s="523"/>
      <c r="E16" s="523"/>
      <c r="F16" s="523"/>
      <c r="G16" s="523"/>
      <c r="H16" s="523"/>
      <c r="I16" s="523"/>
      <c r="J16" s="523"/>
      <c r="K16" s="523"/>
    </row>
    <row r="17" spans="1:11" ht="60" customHeight="1" thickBot="1">
      <c r="A17" s="647" t="s">
        <v>0</v>
      </c>
      <c r="B17" s="652" t="s">
        <v>65</v>
      </c>
      <c r="C17" s="643"/>
      <c r="D17" s="644"/>
      <c r="E17" s="642" t="s">
        <v>132</v>
      </c>
      <c r="F17" s="643"/>
      <c r="G17" s="643"/>
      <c r="H17" s="643"/>
      <c r="I17" s="643"/>
      <c r="J17" s="644"/>
      <c r="K17" s="645" t="s">
        <v>71</v>
      </c>
    </row>
    <row r="18" spans="1:11" ht="96" customHeight="1" thickBot="1">
      <c r="A18" s="648"/>
      <c r="B18" s="155" t="s">
        <v>66</v>
      </c>
      <c r="C18" s="155" t="s">
        <v>67</v>
      </c>
      <c r="D18" s="155" t="s">
        <v>53</v>
      </c>
      <c r="E18" s="155" t="s">
        <v>54</v>
      </c>
      <c r="F18" s="155" t="s">
        <v>55</v>
      </c>
      <c r="G18" s="155" t="s">
        <v>56</v>
      </c>
      <c r="H18" s="155" t="s">
        <v>57</v>
      </c>
      <c r="I18" s="155" t="s">
        <v>58</v>
      </c>
      <c r="J18" s="155" t="s">
        <v>59</v>
      </c>
      <c r="K18" s="646"/>
    </row>
    <row r="19" spans="1:11" ht="20.100000000000001" customHeight="1" thickBot="1">
      <c r="A19" s="46" t="s">
        <v>22</v>
      </c>
      <c r="B19" s="150">
        <v>150</v>
      </c>
      <c r="C19" s="150">
        <v>236</v>
      </c>
      <c r="D19" s="150">
        <v>-86</v>
      </c>
      <c r="E19" s="48">
        <v>65.822784810126578</v>
      </c>
      <c r="F19" s="48">
        <v>0.84388185654008452</v>
      </c>
      <c r="G19" s="48">
        <v>8.4388185654008439</v>
      </c>
      <c r="H19" s="48">
        <v>0.42194092827004226</v>
      </c>
      <c r="I19" s="48">
        <v>24.472573839662449</v>
      </c>
      <c r="J19" s="48">
        <v>0</v>
      </c>
      <c r="K19" s="49" t="s">
        <v>100</v>
      </c>
    </row>
    <row r="20" spans="1:11" ht="20.100000000000001" customHeight="1" thickBot="1">
      <c r="A20" s="50" t="s">
        <v>21</v>
      </c>
      <c r="B20" s="151">
        <v>75</v>
      </c>
      <c r="C20" s="151">
        <v>222</v>
      </c>
      <c r="D20" s="151">
        <v>-147</v>
      </c>
      <c r="E20" s="52">
        <v>87.837837837837853</v>
      </c>
      <c r="F20" s="52">
        <v>0</v>
      </c>
      <c r="G20" s="52">
        <v>3.6036036036036037</v>
      </c>
      <c r="H20" s="52">
        <v>0</v>
      </c>
      <c r="I20" s="52">
        <v>7.2072072072072073</v>
      </c>
      <c r="J20" s="52">
        <v>1.3513513513513513</v>
      </c>
      <c r="K20" s="53" t="s">
        <v>20</v>
      </c>
    </row>
    <row r="21" spans="1:11" ht="20.100000000000001" customHeight="1" thickBot="1">
      <c r="A21" s="46" t="s">
        <v>72</v>
      </c>
      <c r="B21" s="150">
        <v>101</v>
      </c>
      <c r="C21" s="150">
        <v>287</v>
      </c>
      <c r="D21" s="150">
        <v>-186</v>
      </c>
      <c r="E21" s="48">
        <v>81.881533101045306</v>
      </c>
      <c r="F21" s="48">
        <v>0</v>
      </c>
      <c r="G21" s="48">
        <v>4.529616724738676</v>
      </c>
      <c r="H21" s="48">
        <v>0.34843205574912894</v>
      </c>
      <c r="I21" s="48">
        <v>12.195121951219511</v>
      </c>
      <c r="J21" s="48">
        <v>1.0452961672473868</v>
      </c>
      <c r="K21" s="49" t="s">
        <v>19</v>
      </c>
    </row>
    <row r="22" spans="1:11" ht="20.100000000000001" customHeight="1" thickBot="1">
      <c r="A22" s="50" t="s">
        <v>18</v>
      </c>
      <c r="B22" s="151">
        <v>86</v>
      </c>
      <c r="C22" s="151">
        <v>161</v>
      </c>
      <c r="D22" s="151">
        <v>-75</v>
      </c>
      <c r="E22" s="52">
        <v>82.608695652173921</v>
      </c>
      <c r="F22" s="52">
        <v>1.8633540372670807</v>
      </c>
      <c r="G22" s="52">
        <v>0.6211180124223602</v>
      </c>
      <c r="H22" s="52">
        <v>0</v>
      </c>
      <c r="I22" s="52">
        <v>14.906832298136649</v>
      </c>
      <c r="J22" s="52">
        <v>0</v>
      </c>
      <c r="K22" s="53" t="s">
        <v>17</v>
      </c>
    </row>
    <row r="23" spans="1:11" ht="20.100000000000001" customHeight="1" thickBot="1">
      <c r="A23" s="46" t="s">
        <v>16</v>
      </c>
      <c r="B23" s="150">
        <v>9</v>
      </c>
      <c r="C23" s="150">
        <v>23</v>
      </c>
      <c r="D23" s="150">
        <v>-14</v>
      </c>
      <c r="E23" s="48">
        <v>73.91304347826086</v>
      </c>
      <c r="F23" s="48">
        <v>0</v>
      </c>
      <c r="G23" s="48">
        <v>0</v>
      </c>
      <c r="H23" s="48">
        <v>0</v>
      </c>
      <c r="I23" s="48">
        <v>26.086956521739129</v>
      </c>
      <c r="J23" s="48">
        <v>0</v>
      </c>
      <c r="K23" s="49" t="s">
        <v>15</v>
      </c>
    </row>
    <row r="24" spans="1:11" ht="20.100000000000001" customHeight="1" thickBot="1">
      <c r="A24" s="50" t="s">
        <v>14</v>
      </c>
      <c r="B24" s="151">
        <v>48</v>
      </c>
      <c r="C24" s="151">
        <v>89</v>
      </c>
      <c r="D24" s="151">
        <v>-41</v>
      </c>
      <c r="E24" s="52">
        <v>82.022471910112358</v>
      </c>
      <c r="F24" s="52">
        <v>0</v>
      </c>
      <c r="G24" s="52">
        <v>4.4943820224719104</v>
      </c>
      <c r="H24" s="52">
        <v>0</v>
      </c>
      <c r="I24" s="52">
        <v>11.235955056179776</v>
      </c>
      <c r="J24" s="52">
        <v>2.2471910112359552</v>
      </c>
      <c r="K24" s="53" t="s">
        <v>13</v>
      </c>
    </row>
    <row r="25" spans="1:11" ht="20.100000000000001" customHeight="1" thickBot="1">
      <c r="A25" s="46" t="s">
        <v>12</v>
      </c>
      <c r="B25" s="150">
        <v>57</v>
      </c>
      <c r="C25" s="150">
        <v>179</v>
      </c>
      <c r="D25" s="150">
        <v>-122</v>
      </c>
      <c r="E25" s="48">
        <v>88.888888888888886</v>
      </c>
      <c r="F25" s="48">
        <v>0</v>
      </c>
      <c r="G25" s="48">
        <v>3.3333333333333335</v>
      </c>
      <c r="H25" s="48">
        <v>1.1111111111111112</v>
      </c>
      <c r="I25" s="48">
        <v>6.666666666666667</v>
      </c>
      <c r="J25" s="48">
        <v>0</v>
      </c>
      <c r="K25" s="54" t="s">
        <v>11</v>
      </c>
    </row>
    <row r="26" spans="1:11" ht="20.100000000000001" customHeight="1" thickBot="1">
      <c r="A26" s="50" t="s">
        <v>10</v>
      </c>
      <c r="B26" s="151">
        <v>23</v>
      </c>
      <c r="C26" s="151">
        <v>68</v>
      </c>
      <c r="D26" s="151">
        <v>-45</v>
      </c>
      <c r="E26" s="52">
        <v>88.235294117647072</v>
      </c>
      <c r="F26" s="52">
        <v>0</v>
      </c>
      <c r="G26" s="52">
        <v>1.4705882352941178</v>
      </c>
      <c r="H26" s="52">
        <v>0</v>
      </c>
      <c r="I26" s="52">
        <v>7.3529411764705888</v>
      </c>
      <c r="J26" s="52">
        <v>2.9411764705882355</v>
      </c>
      <c r="K26" s="55" t="s">
        <v>9</v>
      </c>
    </row>
    <row r="27" spans="1:11" ht="20.100000000000001" customHeight="1" thickBot="1">
      <c r="A27" s="56" t="s">
        <v>5</v>
      </c>
      <c r="B27" s="152">
        <v>549</v>
      </c>
      <c r="C27" s="152">
        <v>1265</v>
      </c>
      <c r="D27" s="152">
        <v>-716</v>
      </c>
      <c r="E27" s="58">
        <v>81.215469613259671</v>
      </c>
      <c r="F27" s="58">
        <v>0.39463299131807422</v>
      </c>
      <c r="G27" s="58">
        <v>4.1831097079715862</v>
      </c>
      <c r="H27" s="58">
        <v>0.31570639305445936</v>
      </c>
      <c r="I27" s="58">
        <v>13.101815311760062</v>
      </c>
      <c r="J27" s="58">
        <v>0.78926598263614822</v>
      </c>
      <c r="K27" s="59" t="s">
        <v>6</v>
      </c>
    </row>
    <row r="28" spans="1:11" s="19" customFormat="1" ht="20.100000000000001" customHeight="1" thickBot="1">
      <c r="A28" s="60" t="s">
        <v>7</v>
      </c>
      <c r="B28" s="167">
        <v>24715</v>
      </c>
      <c r="C28" s="167">
        <v>54952</v>
      </c>
      <c r="D28" s="167">
        <v>-30237</v>
      </c>
      <c r="E28" s="62">
        <v>81.570661570661571</v>
      </c>
      <c r="F28" s="62">
        <v>0.54236054236054243</v>
      </c>
      <c r="G28" s="62">
        <v>4.3152243152243148</v>
      </c>
      <c r="H28" s="62">
        <v>0.44954044954044947</v>
      </c>
      <c r="I28" s="62">
        <v>12.113932113932115</v>
      </c>
      <c r="J28" s="62">
        <v>1.0082810082810083</v>
      </c>
      <c r="K28" s="63" t="s">
        <v>8</v>
      </c>
    </row>
    <row r="29" spans="1:11" ht="78" customHeight="1" thickBot="1">
      <c r="A29" s="649" t="s">
        <v>134</v>
      </c>
      <c r="B29" s="650"/>
      <c r="C29" s="650"/>
      <c r="D29" s="650"/>
      <c r="E29" s="650"/>
      <c r="F29" s="650"/>
      <c r="G29" s="650"/>
      <c r="H29" s="650"/>
      <c r="I29" s="650"/>
      <c r="J29" s="650"/>
      <c r="K29" s="651"/>
    </row>
    <row r="30" spans="1:11" ht="31.5" customHeight="1" thickBot="1">
      <c r="A30" s="522" t="s">
        <v>655</v>
      </c>
      <c r="B30" s="523"/>
      <c r="C30" s="523"/>
      <c r="D30" s="523"/>
      <c r="E30" s="523"/>
      <c r="F30" s="523"/>
      <c r="G30" s="523"/>
      <c r="H30" s="523"/>
      <c r="I30" s="523"/>
      <c r="J30" s="523"/>
      <c r="K30" s="523"/>
    </row>
    <row r="31" spans="1:11" ht="54" customHeight="1" thickBot="1">
      <c r="A31" s="647" t="s">
        <v>0</v>
      </c>
      <c r="B31" s="652" t="s">
        <v>65</v>
      </c>
      <c r="C31" s="643"/>
      <c r="D31" s="644"/>
      <c r="E31" s="642" t="s">
        <v>132</v>
      </c>
      <c r="F31" s="643"/>
      <c r="G31" s="643"/>
      <c r="H31" s="643"/>
      <c r="I31" s="643"/>
      <c r="J31" s="644"/>
      <c r="K31" s="645" t="s">
        <v>71</v>
      </c>
    </row>
    <row r="32" spans="1:11" ht="92.25" customHeight="1" thickBot="1">
      <c r="A32" s="648"/>
      <c r="B32" s="155" t="s">
        <v>66</v>
      </c>
      <c r="C32" s="155" t="s">
        <v>67</v>
      </c>
      <c r="D32" s="155" t="s">
        <v>53</v>
      </c>
      <c r="E32" s="155" t="s">
        <v>54</v>
      </c>
      <c r="F32" s="155" t="s">
        <v>55</v>
      </c>
      <c r="G32" s="155" t="s">
        <v>56</v>
      </c>
      <c r="H32" s="155" t="s">
        <v>57</v>
      </c>
      <c r="I32" s="155" t="s">
        <v>58</v>
      </c>
      <c r="J32" s="155" t="s">
        <v>59</v>
      </c>
      <c r="K32" s="646"/>
    </row>
    <row r="33" spans="1:11" ht="20.100000000000001" customHeight="1" thickBot="1">
      <c r="A33" s="46" t="s">
        <v>22</v>
      </c>
      <c r="B33" s="150">
        <v>116</v>
      </c>
      <c r="C33" s="150">
        <v>96</v>
      </c>
      <c r="D33" s="150">
        <v>20</v>
      </c>
      <c r="E33" s="48">
        <v>27.083333333333336</v>
      </c>
      <c r="F33" s="48">
        <v>0</v>
      </c>
      <c r="G33" s="48">
        <v>38.541666666666664</v>
      </c>
      <c r="H33" s="48">
        <v>3.125</v>
      </c>
      <c r="I33" s="48">
        <v>31.25</v>
      </c>
      <c r="J33" s="48">
        <v>0</v>
      </c>
      <c r="K33" s="49" t="s">
        <v>100</v>
      </c>
    </row>
    <row r="34" spans="1:11" ht="20.100000000000001" customHeight="1" thickBot="1">
      <c r="A34" s="50" t="s">
        <v>21</v>
      </c>
      <c r="B34" s="151">
        <v>58</v>
      </c>
      <c r="C34" s="151">
        <v>59</v>
      </c>
      <c r="D34" s="151">
        <v>-1</v>
      </c>
      <c r="E34" s="52">
        <v>45.762711864406782</v>
      </c>
      <c r="F34" s="52">
        <v>0</v>
      </c>
      <c r="G34" s="52">
        <v>30.508474576271187</v>
      </c>
      <c r="H34" s="52">
        <v>1.6949152542372881</v>
      </c>
      <c r="I34" s="52">
        <v>11.864406779661017</v>
      </c>
      <c r="J34" s="52">
        <v>10.169491525423728</v>
      </c>
      <c r="K34" s="55" t="s">
        <v>20</v>
      </c>
    </row>
    <row r="35" spans="1:11" ht="20.100000000000001" customHeight="1" thickBot="1">
      <c r="A35" s="46" t="s">
        <v>72</v>
      </c>
      <c r="B35" s="150">
        <v>70</v>
      </c>
      <c r="C35" s="150">
        <v>67</v>
      </c>
      <c r="D35" s="150">
        <v>3</v>
      </c>
      <c r="E35" s="48">
        <v>41.791044776119406</v>
      </c>
      <c r="F35" s="48">
        <v>0</v>
      </c>
      <c r="G35" s="48">
        <v>28.35820895522388</v>
      </c>
      <c r="H35" s="48">
        <v>0</v>
      </c>
      <c r="I35" s="48">
        <v>29.850746268656714</v>
      </c>
      <c r="J35" s="48">
        <v>0</v>
      </c>
      <c r="K35" s="54" t="s">
        <v>19</v>
      </c>
    </row>
    <row r="36" spans="1:11" ht="20.100000000000001" customHeight="1" thickBot="1">
      <c r="A36" s="50" t="s">
        <v>18</v>
      </c>
      <c r="B36" s="151">
        <v>68</v>
      </c>
      <c r="C36" s="151">
        <v>50</v>
      </c>
      <c r="D36" s="151">
        <v>18</v>
      </c>
      <c r="E36" s="52">
        <v>38</v>
      </c>
      <c r="F36" s="52">
        <v>0</v>
      </c>
      <c r="G36" s="52">
        <v>40</v>
      </c>
      <c r="H36" s="52">
        <v>6</v>
      </c>
      <c r="I36" s="52">
        <v>13.999999999999998</v>
      </c>
      <c r="J36" s="52">
        <v>2</v>
      </c>
      <c r="K36" s="55" t="s">
        <v>17</v>
      </c>
    </row>
    <row r="37" spans="1:11" ht="20.100000000000001" customHeight="1" thickBot="1">
      <c r="A37" s="46" t="s">
        <v>16</v>
      </c>
      <c r="B37" s="150">
        <v>6</v>
      </c>
      <c r="C37" s="150">
        <v>7</v>
      </c>
      <c r="D37" s="150">
        <v>-1</v>
      </c>
      <c r="E37" s="48">
        <v>0</v>
      </c>
      <c r="F37" s="48">
        <v>14.285714285714288</v>
      </c>
      <c r="G37" s="48">
        <v>28.571428571428577</v>
      </c>
      <c r="H37" s="48">
        <v>14.285714285714288</v>
      </c>
      <c r="I37" s="48">
        <v>28.571428571428577</v>
      </c>
      <c r="J37" s="48">
        <v>14.285714285714288</v>
      </c>
      <c r="K37" s="54" t="s">
        <v>15</v>
      </c>
    </row>
    <row r="38" spans="1:11" ht="20.100000000000001" customHeight="1" thickBot="1">
      <c r="A38" s="50" t="s">
        <v>14</v>
      </c>
      <c r="B38" s="151">
        <v>38</v>
      </c>
      <c r="C38" s="151">
        <v>18</v>
      </c>
      <c r="D38" s="151">
        <v>20</v>
      </c>
      <c r="E38" s="52">
        <v>66.666666666666671</v>
      </c>
      <c r="F38" s="52">
        <v>0</v>
      </c>
      <c r="G38" s="52">
        <v>22.222222222222221</v>
      </c>
      <c r="H38" s="52">
        <v>0</v>
      </c>
      <c r="I38" s="52">
        <v>11.111111111111111</v>
      </c>
      <c r="J38" s="52">
        <v>0</v>
      </c>
      <c r="K38" s="55" t="s">
        <v>13</v>
      </c>
    </row>
    <row r="39" spans="1:11" s="6" customFormat="1" ht="20.100000000000001" customHeight="1" thickBot="1">
      <c r="A39" s="46" t="s">
        <v>12</v>
      </c>
      <c r="B39" s="150">
        <v>45</v>
      </c>
      <c r="C39" s="150">
        <v>34</v>
      </c>
      <c r="D39" s="150">
        <v>11</v>
      </c>
      <c r="E39" s="48">
        <v>32.352941176470587</v>
      </c>
      <c r="F39" s="48">
        <v>0</v>
      </c>
      <c r="G39" s="48">
        <v>50</v>
      </c>
      <c r="H39" s="48">
        <v>2.9411764705882355</v>
      </c>
      <c r="I39" s="48">
        <v>14.705882352941178</v>
      </c>
      <c r="J39" s="48">
        <v>0</v>
      </c>
      <c r="K39" s="54" t="s">
        <v>11</v>
      </c>
    </row>
    <row r="40" spans="1:11" s="6" customFormat="1" ht="20.100000000000001" customHeight="1" thickBot="1">
      <c r="A40" s="50" t="s">
        <v>10</v>
      </c>
      <c r="B40" s="151">
        <v>38</v>
      </c>
      <c r="C40" s="151">
        <v>10</v>
      </c>
      <c r="D40" s="151">
        <v>28</v>
      </c>
      <c r="E40" s="52">
        <v>30</v>
      </c>
      <c r="F40" s="52">
        <v>0</v>
      </c>
      <c r="G40" s="52">
        <v>10</v>
      </c>
      <c r="H40" s="52">
        <v>0</v>
      </c>
      <c r="I40" s="52">
        <v>60</v>
      </c>
      <c r="J40" s="52">
        <v>0</v>
      </c>
      <c r="K40" s="55" t="s">
        <v>9</v>
      </c>
    </row>
    <row r="41" spans="1:11" s="7" customFormat="1" ht="20.100000000000001" customHeight="1" thickBot="1">
      <c r="A41" s="56" t="s">
        <v>5</v>
      </c>
      <c r="B41" s="152">
        <v>439</v>
      </c>
      <c r="C41" s="152">
        <v>341</v>
      </c>
      <c r="D41" s="152">
        <v>98</v>
      </c>
      <c r="E41" s="58">
        <v>36.950146627565985</v>
      </c>
      <c r="F41" s="58">
        <v>0.2932551319648094</v>
      </c>
      <c r="G41" s="58">
        <v>34.604105571847505</v>
      </c>
      <c r="H41" s="58">
        <v>2.6392961876832843</v>
      </c>
      <c r="I41" s="58">
        <v>23.167155425219942</v>
      </c>
      <c r="J41" s="58">
        <v>2.3460410557184752</v>
      </c>
      <c r="K41" s="59" t="s">
        <v>6</v>
      </c>
    </row>
    <row r="42" spans="1:11" ht="20.100000000000001" customHeight="1" thickBot="1">
      <c r="A42" s="60" t="s">
        <v>7</v>
      </c>
      <c r="B42" s="167">
        <v>18928</v>
      </c>
      <c r="C42" s="167">
        <v>10972</v>
      </c>
      <c r="D42" s="167">
        <v>7956</v>
      </c>
      <c r="E42" s="62">
        <v>32.305727836555995</v>
      </c>
      <c r="F42" s="62">
        <v>0.41955490696825981</v>
      </c>
      <c r="G42" s="62">
        <v>36.446552353155781</v>
      </c>
      <c r="H42" s="62">
        <v>4.1225829989055089</v>
      </c>
      <c r="I42" s="62">
        <v>24.671652681503101</v>
      </c>
      <c r="J42" s="62">
        <v>2.0339292229113464</v>
      </c>
      <c r="K42" s="63" t="s">
        <v>8</v>
      </c>
    </row>
    <row r="43" spans="1:11" ht="77.25" customHeight="1" thickBot="1">
      <c r="A43" s="649" t="s">
        <v>134</v>
      </c>
      <c r="B43" s="650"/>
      <c r="C43" s="650"/>
      <c r="D43" s="650"/>
      <c r="E43" s="650"/>
      <c r="F43" s="650"/>
      <c r="G43" s="650"/>
      <c r="H43" s="650"/>
      <c r="I43" s="650"/>
      <c r="J43" s="650"/>
      <c r="K43" s="651"/>
    </row>
    <row r="44" spans="1:11" ht="30" customHeight="1" thickBot="1">
      <c r="A44" s="522" t="s">
        <v>133</v>
      </c>
      <c r="B44" s="523"/>
      <c r="C44" s="523"/>
      <c r="D44" s="523"/>
      <c r="E44" s="523"/>
      <c r="F44" s="523"/>
      <c r="G44" s="523"/>
      <c r="H44" s="523"/>
      <c r="I44" s="523"/>
      <c r="J44" s="523"/>
      <c r="K44" s="523"/>
    </row>
    <row r="45" spans="1:11" ht="60" customHeight="1" thickBot="1">
      <c r="A45" s="647" t="s">
        <v>0</v>
      </c>
      <c r="B45" s="652" t="s">
        <v>65</v>
      </c>
      <c r="C45" s="643"/>
      <c r="D45" s="644"/>
      <c r="E45" s="642" t="s">
        <v>132</v>
      </c>
      <c r="F45" s="643"/>
      <c r="G45" s="643"/>
      <c r="H45" s="643"/>
      <c r="I45" s="643"/>
      <c r="J45" s="644"/>
      <c r="K45" s="645" t="s">
        <v>71</v>
      </c>
    </row>
    <row r="46" spans="1:11" ht="92.25" customHeight="1" thickBot="1">
      <c r="A46" s="648"/>
      <c r="B46" s="155" t="s">
        <v>66</v>
      </c>
      <c r="C46" s="155" t="s">
        <v>67</v>
      </c>
      <c r="D46" s="155" t="s">
        <v>53</v>
      </c>
      <c r="E46" s="155" t="s">
        <v>54</v>
      </c>
      <c r="F46" s="155" t="s">
        <v>55</v>
      </c>
      <c r="G46" s="155" t="s">
        <v>56</v>
      </c>
      <c r="H46" s="155" t="s">
        <v>57</v>
      </c>
      <c r="I46" s="155" t="s">
        <v>58</v>
      </c>
      <c r="J46" s="155" t="s">
        <v>59</v>
      </c>
      <c r="K46" s="646"/>
    </row>
    <row r="47" spans="1:11" ht="20.100000000000001" customHeight="1" thickBot="1">
      <c r="A47" s="46" t="s">
        <v>22</v>
      </c>
      <c r="B47" s="150">
        <v>266</v>
      </c>
      <c r="C47" s="150">
        <v>332</v>
      </c>
      <c r="D47" s="150">
        <v>-66</v>
      </c>
      <c r="E47" s="48">
        <v>54.654654654654657</v>
      </c>
      <c r="F47" s="48">
        <v>0.60060060060060061</v>
      </c>
      <c r="G47" s="48">
        <v>17.117117117117118</v>
      </c>
      <c r="H47" s="48">
        <v>1.2012012012012012</v>
      </c>
      <c r="I47" s="48">
        <v>26.426426426426431</v>
      </c>
      <c r="J47" s="48">
        <v>0</v>
      </c>
      <c r="K47" s="49" t="s">
        <v>100</v>
      </c>
    </row>
    <row r="48" spans="1:11" ht="20.100000000000001" customHeight="1" thickBot="1">
      <c r="A48" s="50" t="s">
        <v>21</v>
      </c>
      <c r="B48" s="151">
        <v>133</v>
      </c>
      <c r="C48" s="151">
        <v>281</v>
      </c>
      <c r="D48" s="151">
        <v>-148</v>
      </c>
      <c r="E48" s="52">
        <v>79.0035587188612</v>
      </c>
      <c r="F48" s="52">
        <v>0</v>
      </c>
      <c r="G48" s="52">
        <v>9.252669039145907</v>
      </c>
      <c r="H48" s="52">
        <v>0.35587188612099646</v>
      </c>
      <c r="I48" s="52">
        <v>8.185053380782918</v>
      </c>
      <c r="J48" s="52">
        <v>3.2028469750889679</v>
      </c>
      <c r="K48" s="53" t="s">
        <v>20</v>
      </c>
    </row>
    <row r="49" spans="1:11" ht="20.100000000000001" customHeight="1" thickBot="1">
      <c r="A49" s="46" t="s">
        <v>72</v>
      </c>
      <c r="B49" s="150">
        <v>140</v>
      </c>
      <c r="C49" s="150">
        <v>281</v>
      </c>
      <c r="D49" s="150">
        <v>-141</v>
      </c>
      <c r="E49" s="48">
        <v>72.241992882562272</v>
      </c>
      <c r="F49" s="48">
        <v>0</v>
      </c>
      <c r="G49" s="48">
        <v>10.676156583629894</v>
      </c>
      <c r="H49" s="48">
        <v>0.35587188612099646</v>
      </c>
      <c r="I49" s="48">
        <v>15.658362989323843</v>
      </c>
      <c r="J49" s="48">
        <v>1.0676156583629892</v>
      </c>
      <c r="K49" s="49" t="s">
        <v>19</v>
      </c>
    </row>
    <row r="50" spans="1:11" ht="20.100000000000001" customHeight="1" thickBot="1">
      <c r="A50" s="50" t="s">
        <v>18</v>
      </c>
      <c r="B50" s="151">
        <v>134</v>
      </c>
      <c r="C50" s="151">
        <v>138</v>
      </c>
      <c r="D50" s="151">
        <v>-4</v>
      </c>
      <c r="E50" s="52">
        <v>62.318840579710141</v>
      </c>
      <c r="F50" s="52">
        <v>0</v>
      </c>
      <c r="G50" s="52">
        <v>15.217391304347828</v>
      </c>
      <c r="H50" s="52">
        <v>2.1739130434782608</v>
      </c>
      <c r="I50" s="52">
        <v>19.565217391304348</v>
      </c>
      <c r="J50" s="52">
        <v>0.72463768115942029</v>
      </c>
      <c r="K50" s="53" t="s">
        <v>17</v>
      </c>
    </row>
    <row r="51" spans="1:11" ht="20.100000000000001" customHeight="1" thickBot="1">
      <c r="A51" s="46" t="s">
        <v>16</v>
      </c>
      <c r="B51" s="150">
        <v>12</v>
      </c>
      <c r="C51" s="150">
        <v>16</v>
      </c>
      <c r="D51" s="150">
        <v>-4</v>
      </c>
      <c r="E51" s="48">
        <v>50</v>
      </c>
      <c r="F51" s="48">
        <v>6.25</v>
      </c>
      <c r="G51" s="48">
        <v>0</v>
      </c>
      <c r="H51" s="48">
        <v>6.25</v>
      </c>
      <c r="I51" s="48">
        <v>37.5</v>
      </c>
      <c r="J51" s="48">
        <v>0</v>
      </c>
      <c r="K51" s="49" t="s">
        <v>15</v>
      </c>
    </row>
    <row r="52" spans="1:11" s="6" customFormat="1" ht="20.100000000000001" customHeight="1" thickBot="1">
      <c r="A52" s="50" t="s">
        <v>14</v>
      </c>
      <c r="B52" s="151">
        <v>70</v>
      </c>
      <c r="C52" s="151">
        <v>70</v>
      </c>
      <c r="D52" s="151">
        <v>0</v>
      </c>
      <c r="E52" s="52">
        <v>82.857142857142861</v>
      </c>
      <c r="F52" s="52">
        <v>0</v>
      </c>
      <c r="G52" s="52">
        <v>7.1428571428571441</v>
      </c>
      <c r="H52" s="52">
        <v>0</v>
      </c>
      <c r="I52" s="52">
        <v>8.5714285714285712</v>
      </c>
      <c r="J52" s="52">
        <v>1.4285714285714286</v>
      </c>
      <c r="K52" s="55" t="s">
        <v>13</v>
      </c>
    </row>
    <row r="53" spans="1:11" s="6" customFormat="1" ht="20.100000000000001" customHeight="1" thickBot="1">
      <c r="A53" s="46" t="s">
        <v>12</v>
      </c>
      <c r="B53" s="150">
        <v>83</v>
      </c>
      <c r="C53" s="150">
        <v>166</v>
      </c>
      <c r="D53" s="150">
        <v>-83</v>
      </c>
      <c r="E53" s="48">
        <v>78.9156626506024</v>
      </c>
      <c r="F53" s="48">
        <v>0</v>
      </c>
      <c r="G53" s="48">
        <v>10.843373493975903</v>
      </c>
      <c r="H53" s="48">
        <v>0</v>
      </c>
      <c r="I53" s="48">
        <v>10.240963855421686</v>
      </c>
      <c r="J53" s="48">
        <v>0</v>
      </c>
      <c r="K53" s="54" t="s">
        <v>11</v>
      </c>
    </row>
    <row r="54" spans="1:11" ht="20.100000000000001" customHeight="1" thickBot="1">
      <c r="A54" s="50" t="s">
        <v>10</v>
      </c>
      <c r="B54" s="151">
        <v>20</v>
      </c>
      <c r="C54" s="151">
        <v>25</v>
      </c>
      <c r="D54" s="151">
        <v>-5</v>
      </c>
      <c r="E54" s="52">
        <v>80</v>
      </c>
      <c r="F54" s="52">
        <v>0</v>
      </c>
      <c r="G54" s="52">
        <v>0</v>
      </c>
      <c r="H54" s="52">
        <v>0</v>
      </c>
      <c r="I54" s="52">
        <v>12</v>
      </c>
      <c r="J54" s="52">
        <v>8</v>
      </c>
      <c r="K54" s="55" t="s">
        <v>9</v>
      </c>
    </row>
    <row r="55" spans="1:11" ht="20.100000000000001" customHeight="1" thickBot="1">
      <c r="A55" s="56" t="s">
        <v>5</v>
      </c>
      <c r="B55" s="152">
        <v>858</v>
      </c>
      <c r="C55" s="152">
        <v>1309</v>
      </c>
      <c r="D55" s="152">
        <v>-451</v>
      </c>
      <c r="E55" s="58">
        <v>69.465648854961842</v>
      </c>
      <c r="F55" s="58">
        <v>0.22900763358778628</v>
      </c>
      <c r="G55" s="58">
        <v>11.98473282442748</v>
      </c>
      <c r="H55" s="58">
        <v>0.76335877862595425</v>
      </c>
      <c r="I55" s="58">
        <v>16.335877862595417</v>
      </c>
      <c r="J55" s="58">
        <v>1.2213740458015268</v>
      </c>
      <c r="K55" s="59" t="s">
        <v>6</v>
      </c>
    </row>
    <row r="56" spans="1:11" ht="20.100000000000001" customHeight="1" thickBot="1">
      <c r="A56" s="60" t="s">
        <v>7</v>
      </c>
      <c r="B56" s="168">
        <v>39146</v>
      </c>
      <c r="C56" s="168">
        <v>47014</v>
      </c>
      <c r="D56" s="167">
        <v>-7868</v>
      </c>
      <c r="E56" s="62">
        <v>66.983721672518357</v>
      </c>
      <c r="F56" s="62">
        <v>0.52133205660176607</v>
      </c>
      <c r="G56" s="62">
        <v>11.801255452707736</v>
      </c>
      <c r="H56" s="62">
        <v>1.1831045855942122</v>
      </c>
      <c r="I56" s="62">
        <v>18.218959463772741</v>
      </c>
      <c r="J56" s="62">
        <v>1.2916267688051921</v>
      </c>
      <c r="K56" s="63" t="s">
        <v>8</v>
      </c>
    </row>
    <row r="57" spans="1:11" s="45" customFormat="1" ht="75.75" customHeight="1" thickBot="1">
      <c r="A57" s="649" t="s">
        <v>134</v>
      </c>
      <c r="B57" s="650"/>
      <c r="C57" s="650"/>
      <c r="D57" s="650"/>
      <c r="E57" s="650"/>
      <c r="F57" s="650"/>
      <c r="G57" s="650"/>
      <c r="H57" s="650"/>
      <c r="I57" s="650"/>
      <c r="J57" s="650"/>
      <c r="K57" s="651"/>
    </row>
    <row r="58" spans="1:11" s="45" customFormat="1" ht="30" customHeight="1" thickBot="1">
      <c r="A58" s="522" t="s">
        <v>656</v>
      </c>
      <c r="B58" s="523"/>
      <c r="C58" s="523"/>
      <c r="D58" s="523"/>
      <c r="E58" s="523"/>
      <c r="F58" s="523"/>
      <c r="G58" s="523"/>
      <c r="H58" s="523"/>
      <c r="I58" s="523"/>
      <c r="J58" s="523"/>
      <c r="K58" s="523"/>
    </row>
    <row r="59" spans="1:11" ht="60" customHeight="1" thickBot="1">
      <c r="A59" s="647" t="s">
        <v>0</v>
      </c>
      <c r="B59" s="652" t="s">
        <v>65</v>
      </c>
      <c r="C59" s="643"/>
      <c r="D59" s="644"/>
      <c r="E59" s="642" t="s">
        <v>132</v>
      </c>
      <c r="F59" s="643"/>
      <c r="G59" s="643"/>
      <c r="H59" s="643"/>
      <c r="I59" s="643"/>
      <c r="J59" s="644"/>
      <c r="K59" s="645" t="s">
        <v>71</v>
      </c>
    </row>
    <row r="60" spans="1:11" ht="90" customHeight="1" thickBot="1">
      <c r="A60" s="648"/>
      <c r="B60" s="155" t="s">
        <v>66</v>
      </c>
      <c r="C60" s="155" t="s">
        <v>67</v>
      </c>
      <c r="D60" s="155" t="s">
        <v>53</v>
      </c>
      <c r="E60" s="155" t="s">
        <v>54</v>
      </c>
      <c r="F60" s="155" t="s">
        <v>55</v>
      </c>
      <c r="G60" s="155" t="s">
        <v>56</v>
      </c>
      <c r="H60" s="155" t="s">
        <v>57</v>
      </c>
      <c r="I60" s="155" t="s">
        <v>58</v>
      </c>
      <c r="J60" s="155" t="s">
        <v>59</v>
      </c>
      <c r="K60" s="646"/>
    </row>
    <row r="61" spans="1:11" ht="20.100000000000001" customHeight="1" thickBot="1">
      <c r="A61" s="46" t="s">
        <v>22</v>
      </c>
      <c r="B61" s="150">
        <v>150</v>
      </c>
      <c r="C61" s="150">
        <v>236</v>
      </c>
      <c r="D61" s="150">
        <v>-86</v>
      </c>
      <c r="E61" s="48">
        <v>65.822784810126578</v>
      </c>
      <c r="F61" s="48">
        <v>0.84388185654008452</v>
      </c>
      <c r="G61" s="48">
        <v>8.4388185654008439</v>
      </c>
      <c r="H61" s="48">
        <v>0.42194092827004226</v>
      </c>
      <c r="I61" s="48">
        <v>24.472573839662449</v>
      </c>
      <c r="J61" s="48">
        <v>0</v>
      </c>
      <c r="K61" s="49" t="s">
        <v>100</v>
      </c>
    </row>
    <row r="62" spans="1:11" ht="20.100000000000001" customHeight="1" thickBot="1">
      <c r="A62" s="50" t="s">
        <v>21</v>
      </c>
      <c r="B62" s="151">
        <v>75</v>
      </c>
      <c r="C62" s="151">
        <v>222</v>
      </c>
      <c r="D62" s="151">
        <v>-147</v>
      </c>
      <c r="E62" s="52">
        <v>87.837837837837853</v>
      </c>
      <c r="F62" s="52">
        <v>0</v>
      </c>
      <c r="G62" s="52">
        <v>3.6036036036036037</v>
      </c>
      <c r="H62" s="52">
        <v>0</v>
      </c>
      <c r="I62" s="52">
        <v>7.2072072072072073</v>
      </c>
      <c r="J62" s="52">
        <v>1.3513513513513513</v>
      </c>
      <c r="K62" s="53" t="s">
        <v>20</v>
      </c>
    </row>
    <row r="63" spans="1:11" ht="20.100000000000001" customHeight="1" thickBot="1">
      <c r="A63" s="46" t="s">
        <v>72</v>
      </c>
      <c r="B63" s="150">
        <v>82</v>
      </c>
      <c r="C63" s="150">
        <v>219</v>
      </c>
      <c r="D63" s="150">
        <v>-137</v>
      </c>
      <c r="E63" s="48">
        <v>81.278538812785399</v>
      </c>
      <c r="F63" s="48">
        <v>0</v>
      </c>
      <c r="G63" s="48">
        <v>5.4794520547945202</v>
      </c>
      <c r="H63" s="48">
        <v>0.45662100456621002</v>
      </c>
      <c r="I63" s="48">
        <v>11.415525114155251</v>
      </c>
      <c r="J63" s="48">
        <v>1.3698630136986301</v>
      </c>
      <c r="K63" s="49" t="s">
        <v>19</v>
      </c>
    </row>
    <row r="64" spans="1:11" ht="20.100000000000001" customHeight="1" thickBot="1">
      <c r="A64" s="50" t="s">
        <v>18</v>
      </c>
      <c r="B64" s="151">
        <v>74</v>
      </c>
      <c r="C64" s="151">
        <v>91</v>
      </c>
      <c r="D64" s="151">
        <v>-17</v>
      </c>
      <c r="E64" s="52">
        <v>76.923076923076934</v>
      </c>
      <c r="F64" s="52">
        <v>0</v>
      </c>
      <c r="G64" s="52">
        <v>1.098901098901099</v>
      </c>
      <c r="H64" s="52">
        <v>0</v>
      </c>
      <c r="I64" s="52">
        <v>21.978021978021978</v>
      </c>
      <c r="J64" s="52">
        <v>0</v>
      </c>
      <c r="K64" s="53" t="s">
        <v>17</v>
      </c>
    </row>
    <row r="65" spans="1:11" s="6" customFormat="1" ht="20.100000000000001" customHeight="1" thickBot="1">
      <c r="A65" s="46" t="s">
        <v>16</v>
      </c>
      <c r="B65" s="150">
        <v>8</v>
      </c>
      <c r="C65" s="150">
        <v>12</v>
      </c>
      <c r="D65" s="150">
        <v>-4</v>
      </c>
      <c r="E65" s="48">
        <v>66.666666666666671</v>
      </c>
      <c r="F65" s="48">
        <v>0</v>
      </c>
      <c r="G65" s="48">
        <v>0</v>
      </c>
      <c r="H65" s="48">
        <v>0</v>
      </c>
      <c r="I65" s="48">
        <v>33.333333333333336</v>
      </c>
      <c r="J65" s="48">
        <v>0</v>
      </c>
      <c r="K65" s="49" t="s">
        <v>15</v>
      </c>
    </row>
    <row r="66" spans="1:11" s="6" customFormat="1" ht="20.100000000000001" customHeight="1" thickBot="1">
      <c r="A66" s="50" t="s">
        <v>14</v>
      </c>
      <c r="B66" s="151">
        <v>36</v>
      </c>
      <c r="C66" s="151">
        <v>58</v>
      </c>
      <c r="D66" s="151">
        <v>-22</v>
      </c>
      <c r="E66" s="52">
        <v>82.758620689655189</v>
      </c>
      <c r="F66" s="52">
        <v>0</v>
      </c>
      <c r="G66" s="52">
        <v>5.1724137931034484</v>
      </c>
      <c r="H66" s="52">
        <v>0</v>
      </c>
      <c r="I66" s="52">
        <v>10.344827586206897</v>
      </c>
      <c r="J66" s="52">
        <v>1.7241379310344827</v>
      </c>
      <c r="K66" s="55" t="s">
        <v>13</v>
      </c>
    </row>
    <row r="67" spans="1:11" s="16" customFormat="1" ht="20.100000000000001" customHeight="1" thickBot="1">
      <c r="A67" s="46" t="s">
        <v>12</v>
      </c>
      <c r="B67" s="150">
        <v>46</v>
      </c>
      <c r="C67" s="150">
        <v>139</v>
      </c>
      <c r="D67" s="150">
        <v>-93</v>
      </c>
      <c r="E67" s="48">
        <v>87.769784172661872</v>
      </c>
      <c r="F67" s="48">
        <v>0</v>
      </c>
      <c r="G67" s="48">
        <v>3.5971223021582732</v>
      </c>
      <c r="H67" s="48">
        <v>0</v>
      </c>
      <c r="I67" s="48">
        <v>8.6330935251798557</v>
      </c>
      <c r="J67" s="48">
        <v>0</v>
      </c>
      <c r="K67" s="54" t="s">
        <v>11</v>
      </c>
    </row>
    <row r="68" spans="1:11" s="16" customFormat="1" ht="20.100000000000001" customHeight="1" thickBot="1">
      <c r="A68" s="50" t="s">
        <v>10</v>
      </c>
      <c r="B68" s="151">
        <v>9</v>
      </c>
      <c r="C68" s="151">
        <v>21</v>
      </c>
      <c r="D68" s="151">
        <v>-12</v>
      </c>
      <c r="E68" s="52">
        <v>90.476190476190482</v>
      </c>
      <c r="F68" s="52">
        <v>0</v>
      </c>
      <c r="G68" s="52">
        <v>0</v>
      </c>
      <c r="H68" s="52">
        <v>0</v>
      </c>
      <c r="I68" s="52">
        <v>0</v>
      </c>
      <c r="J68" s="52">
        <v>9.5238095238095237</v>
      </c>
      <c r="K68" s="55" t="s">
        <v>9</v>
      </c>
    </row>
    <row r="69" spans="1:11" s="16" customFormat="1" ht="20.100000000000001" customHeight="1" thickBot="1">
      <c r="A69" s="56" t="s">
        <v>5</v>
      </c>
      <c r="B69" s="152">
        <v>480</v>
      </c>
      <c r="C69" s="152">
        <v>998</v>
      </c>
      <c r="D69" s="152">
        <v>-518</v>
      </c>
      <c r="E69" s="58">
        <v>79.67967967967968</v>
      </c>
      <c r="F69" s="58">
        <v>0.20020020020020018</v>
      </c>
      <c r="G69" s="58">
        <v>4.9049049049049049</v>
      </c>
      <c r="H69" s="58">
        <v>0.20020020020020018</v>
      </c>
      <c r="I69" s="58">
        <v>14.114114114114114</v>
      </c>
      <c r="J69" s="58">
        <v>0.90090090090090091</v>
      </c>
      <c r="K69" s="59" t="s">
        <v>6</v>
      </c>
    </row>
    <row r="70" spans="1:11" s="16" customFormat="1" ht="20.100000000000001" customHeight="1" thickBot="1">
      <c r="A70" s="60" t="s">
        <v>7</v>
      </c>
      <c r="B70" s="168">
        <v>22024</v>
      </c>
      <c r="C70" s="168">
        <v>37427</v>
      </c>
      <c r="D70" s="167">
        <v>-15403</v>
      </c>
      <c r="E70" s="62">
        <v>76.320290784691053</v>
      </c>
      <c r="F70" s="62">
        <v>0.55056660252298484</v>
      </c>
      <c r="G70" s="62">
        <v>5.4067778490485354</v>
      </c>
      <c r="H70" s="62">
        <v>0.50245884113748129</v>
      </c>
      <c r="I70" s="62">
        <v>16.089373530040625</v>
      </c>
      <c r="J70" s="62">
        <v>1.1305323925593331</v>
      </c>
      <c r="K70" s="63" t="s">
        <v>8</v>
      </c>
    </row>
    <row r="71" spans="1:11" ht="73.5" customHeight="1" thickBot="1">
      <c r="A71" s="649" t="s">
        <v>134</v>
      </c>
      <c r="B71" s="650"/>
      <c r="C71" s="650"/>
      <c r="D71" s="650"/>
      <c r="E71" s="650"/>
      <c r="F71" s="650"/>
      <c r="G71" s="650"/>
      <c r="H71" s="650"/>
      <c r="I71" s="650"/>
      <c r="J71" s="650"/>
      <c r="K71" s="651"/>
    </row>
    <row r="72" spans="1:11" ht="30" customHeight="1" thickBot="1">
      <c r="A72" s="522" t="s">
        <v>657</v>
      </c>
      <c r="B72" s="523"/>
      <c r="C72" s="523"/>
      <c r="D72" s="523"/>
      <c r="E72" s="523"/>
      <c r="F72" s="523"/>
      <c r="G72" s="523"/>
      <c r="H72" s="523"/>
      <c r="I72" s="523"/>
      <c r="J72" s="523"/>
      <c r="K72" s="523"/>
    </row>
    <row r="73" spans="1:11" ht="60" customHeight="1" thickBot="1">
      <c r="A73" s="647" t="s">
        <v>0</v>
      </c>
      <c r="B73" s="652" t="s">
        <v>65</v>
      </c>
      <c r="C73" s="643"/>
      <c r="D73" s="644"/>
      <c r="E73" s="642" t="s">
        <v>132</v>
      </c>
      <c r="F73" s="643"/>
      <c r="G73" s="643"/>
      <c r="H73" s="643"/>
      <c r="I73" s="643"/>
      <c r="J73" s="644"/>
      <c r="K73" s="645" t="s">
        <v>71</v>
      </c>
    </row>
    <row r="74" spans="1:11" ht="87" customHeight="1" thickBot="1">
      <c r="A74" s="648"/>
      <c r="B74" s="155" t="s">
        <v>66</v>
      </c>
      <c r="C74" s="155" t="s">
        <v>67</v>
      </c>
      <c r="D74" s="155" t="s">
        <v>53</v>
      </c>
      <c r="E74" s="155" t="s">
        <v>54</v>
      </c>
      <c r="F74" s="155" t="s">
        <v>55</v>
      </c>
      <c r="G74" s="155" t="s">
        <v>56</v>
      </c>
      <c r="H74" s="155" t="s">
        <v>57</v>
      </c>
      <c r="I74" s="155" t="s">
        <v>58</v>
      </c>
      <c r="J74" s="155" t="s">
        <v>59</v>
      </c>
      <c r="K74" s="646"/>
    </row>
    <row r="75" spans="1:11" ht="20.100000000000001" customHeight="1" thickBot="1">
      <c r="A75" s="46" t="s">
        <v>22</v>
      </c>
      <c r="B75" s="150">
        <v>116</v>
      </c>
      <c r="C75" s="150">
        <v>96</v>
      </c>
      <c r="D75" s="150">
        <v>20</v>
      </c>
      <c r="E75" s="48">
        <v>27.083333333333336</v>
      </c>
      <c r="F75" s="48">
        <v>0</v>
      </c>
      <c r="G75" s="48">
        <v>38.541666666666664</v>
      </c>
      <c r="H75" s="48">
        <v>3.125</v>
      </c>
      <c r="I75" s="48">
        <v>31.25</v>
      </c>
      <c r="J75" s="48">
        <v>0</v>
      </c>
      <c r="K75" s="49" t="s">
        <v>100</v>
      </c>
    </row>
    <row r="76" spans="1:11" ht="20.100000000000001" customHeight="1" thickBot="1">
      <c r="A76" s="50" t="s">
        <v>21</v>
      </c>
      <c r="B76" s="151">
        <v>58</v>
      </c>
      <c r="C76" s="151">
        <v>59</v>
      </c>
      <c r="D76" s="151">
        <v>-1</v>
      </c>
      <c r="E76" s="52">
        <v>45.762711864406782</v>
      </c>
      <c r="F76" s="52">
        <v>0</v>
      </c>
      <c r="G76" s="52">
        <v>30.508474576271187</v>
      </c>
      <c r="H76" s="52">
        <v>1.6949152542372881</v>
      </c>
      <c r="I76" s="52">
        <v>11.864406779661017</v>
      </c>
      <c r="J76" s="52">
        <v>10.169491525423728</v>
      </c>
      <c r="K76" s="53" t="s">
        <v>20</v>
      </c>
    </row>
    <row r="77" spans="1:11" ht="20.100000000000001" customHeight="1" thickBot="1">
      <c r="A77" s="46" t="s">
        <v>72</v>
      </c>
      <c r="B77" s="150">
        <v>58</v>
      </c>
      <c r="C77" s="150">
        <v>62</v>
      </c>
      <c r="D77" s="150">
        <v>-4</v>
      </c>
      <c r="E77" s="48">
        <v>40.322580645161295</v>
      </c>
      <c r="F77" s="48">
        <v>0</v>
      </c>
      <c r="G77" s="48">
        <v>29.032258064516125</v>
      </c>
      <c r="H77" s="48">
        <v>0</v>
      </c>
      <c r="I77" s="48">
        <v>30.645161290322577</v>
      </c>
      <c r="J77" s="48">
        <v>0</v>
      </c>
      <c r="K77" s="49" t="s">
        <v>19</v>
      </c>
    </row>
    <row r="78" spans="1:11" ht="20.100000000000001" customHeight="1" thickBot="1">
      <c r="A78" s="50" t="s">
        <v>18</v>
      </c>
      <c r="B78" s="151">
        <v>60</v>
      </c>
      <c r="C78" s="151">
        <v>47</v>
      </c>
      <c r="D78" s="151">
        <v>13</v>
      </c>
      <c r="E78" s="52">
        <v>34.042553191489361</v>
      </c>
      <c r="F78" s="52">
        <v>0</v>
      </c>
      <c r="G78" s="52">
        <v>42.553191489361701</v>
      </c>
      <c r="H78" s="52">
        <v>6.3829787234042552</v>
      </c>
      <c r="I78" s="52">
        <v>14.893617021276595</v>
      </c>
      <c r="J78" s="52">
        <v>2.1276595744680851</v>
      </c>
      <c r="K78" s="53" t="s">
        <v>17</v>
      </c>
    </row>
    <row r="79" spans="1:11" ht="20.100000000000001" customHeight="1" thickBot="1">
      <c r="A79" s="46" t="s">
        <v>16</v>
      </c>
      <c r="B79" s="150">
        <v>4</v>
      </c>
      <c r="C79" s="150">
        <v>4</v>
      </c>
      <c r="D79" s="150">
        <v>0</v>
      </c>
      <c r="E79" s="48">
        <v>0</v>
      </c>
      <c r="F79" s="48">
        <v>25</v>
      </c>
      <c r="G79" s="48">
        <v>0</v>
      </c>
      <c r="H79" s="48">
        <v>25</v>
      </c>
      <c r="I79" s="48">
        <v>50</v>
      </c>
      <c r="J79" s="48">
        <v>0</v>
      </c>
      <c r="K79" s="49" t="s">
        <v>15</v>
      </c>
    </row>
    <row r="80" spans="1:11" ht="20.100000000000001" customHeight="1" thickBot="1">
      <c r="A80" s="50" t="s">
        <v>14</v>
      </c>
      <c r="B80" s="151">
        <v>34</v>
      </c>
      <c r="C80" s="151">
        <v>12</v>
      </c>
      <c r="D80" s="151">
        <v>22</v>
      </c>
      <c r="E80" s="52">
        <v>83.333333333333343</v>
      </c>
      <c r="F80" s="52">
        <v>0</v>
      </c>
      <c r="G80" s="52">
        <v>16.666666666666668</v>
      </c>
      <c r="H80" s="52">
        <v>0</v>
      </c>
      <c r="I80" s="52">
        <v>0</v>
      </c>
      <c r="J80" s="52">
        <v>0</v>
      </c>
      <c r="K80" s="55" t="s">
        <v>13</v>
      </c>
    </row>
    <row r="81" spans="1:11" ht="20.100000000000001" customHeight="1" thickBot="1">
      <c r="A81" s="46" t="s">
        <v>12</v>
      </c>
      <c r="B81" s="150">
        <v>37</v>
      </c>
      <c r="C81" s="150">
        <v>27</v>
      </c>
      <c r="D81" s="150">
        <v>10</v>
      </c>
      <c r="E81" s="48">
        <v>33.333333333333336</v>
      </c>
      <c r="F81" s="48">
        <v>0</v>
      </c>
      <c r="G81" s="48">
        <v>48.148148148148145</v>
      </c>
      <c r="H81" s="48">
        <v>0</v>
      </c>
      <c r="I81" s="48">
        <v>18.518518518518519</v>
      </c>
      <c r="J81" s="48">
        <v>0</v>
      </c>
      <c r="K81" s="54" t="s">
        <v>11</v>
      </c>
    </row>
    <row r="82" spans="1:11" ht="20.100000000000001" customHeight="1" thickBot="1">
      <c r="A82" s="50" t="s">
        <v>10</v>
      </c>
      <c r="B82" s="151">
        <v>11</v>
      </c>
      <c r="C82" s="151">
        <v>4</v>
      </c>
      <c r="D82" s="151">
        <v>7</v>
      </c>
      <c r="E82" s="52">
        <v>25</v>
      </c>
      <c r="F82" s="52">
        <v>0</v>
      </c>
      <c r="G82" s="52">
        <v>0</v>
      </c>
      <c r="H82" s="52">
        <v>0</v>
      </c>
      <c r="I82" s="52">
        <v>75</v>
      </c>
      <c r="J82" s="52">
        <v>0</v>
      </c>
      <c r="K82" s="55" t="s">
        <v>9</v>
      </c>
    </row>
    <row r="83" spans="1:11" ht="20.100000000000001" customHeight="1" thickBot="1">
      <c r="A83" s="56" t="s">
        <v>5</v>
      </c>
      <c r="B83" s="152">
        <v>378</v>
      </c>
      <c r="C83" s="152">
        <v>311</v>
      </c>
      <c r="D83" s="152">
        <v>67</v>
      </c>
      <c r="E83" s="58">
        <v>36.655948553054664</v>
      </c>
      <c r="F83" s="58">
        <v>0.32154340836012862</v>
      </c>
      <c r="G83" s="58">
        <v>34.726688102893888</v>
      </c>
      <c r="H83" s="58">
        <v>2.572347266881029</v>
      </c>
      <c r="I83" s="58">
        <v>23.472668810289388</v>
      </c>
      <c r="J83" s="58">
        <v>2.2508038585209005</v>
      </c>
      <c r="K83" s="59" t="s">
        <v>6</v>
      </c>
    </row>
    <row r="84" spans="1:11" ht="20.100000000000001" customHeight="1" thickBot="1">
      <c r="A84" s="60" t="s">
        <v>7</v>
      </c>
      <c r="B84" s="167">
        <v>17122</v>
      </c>
      <c r="C84" s="167">
        <v>9587</v>
      </c>
      <c r="D84" s="167">
        <v>7535</v>
      </c>
      <c r="E84" s="62">
        <v>30.514667501826914</v>
      </c>
      <c r="F84" s="62">
        <v>0.40714062010648294</v>
      </c>
      <c r="G84" s="62">
        <v>36.778369349618956</v>
      </c>
      <c r="H84" s="62">
        <v>3.8417371333124541</v>
      </c>
      <c r="I84" s="62">
        <v>26.537216828478961</v>
      </c>
      <c r="J84" s="62">
        <v>1.9208685666562271</v>
      </c>
      <c r="K84" s="63" t="s">
        <v>8</v>
      </c>
    </row>
    <row r="85" spans="1:11" ht="75.75" customHeight="1" thickBot="1">
      <c r="A85" s="649" t="s">
        <v>134</v>
      </c>
      <c r="B85" s="650"/>
      <c r="C85" s="650"/>
      <c r="D85" s="650"/>
      <c r="E85" s="650"/>
      <c r="F85" s="650"/>
      <c r="G85" s="650"/>
      <c r="H85" s="650"/>
      <c r="I85" s="650"/>
      <c r="J85" s="650"/>
      <c r="K85" s="651"/>
    </row>
    <row r="86" spans="1:11" ht="30" customHeight="1" thickBot="1">
      <c r="A86" s="522" t="s">
        <v>131</v>
      </c>
      <c r="B86" s="523"/>
      <c r="C86" s="523"/>
      <c r="D86" s="523"/>
      <c r="E86" s="523"/>
      <c r="F86" s="523"/>
      <c r="G86" s="523"/>
      <c r="H86" s="523"/>
      <c r="I86" s="523"/>
      <c r="J86" s="523"/>
      <c r="K86" s="523"/>
    </row>
    <row r="87" spans="1:11" ht="60" customHeight="1" thickBot="1">
      <c r="A87" s="647" t="s">
        <v>0</v>
      </c>
      <c r="B87" s="652" t="s">
        <v>65</v>
      </c>
      <c r="C87" s="643"/>
      <c r="D87" s="644"/>
      <c r="E87" s="642" t="s">
        <v>132</v>
      </c>
      <c r="F87" s="643"/>
      <c r="G87" s="643"/>
      <c r="H87" s="643"/>
      <c r="I87" s="643"/>
      <c r="J87" s="644"/>
      <c r="K87" s="645" t="s">
        <v>71</v>
      </c>
    </row>
    <row r="88" spans="1:11" ht="88.5" customHeight="1" thickBot="1">
      <c r="A88" s="648"/>
      <c r="B88" s="155" t="s">
        <v>66</v>
      </c>
      <c r="C88" s="155" t="s">
        <v>67</v>
      </c>
      <c r="D88" s="155" t="s">
        <v>53</v>
      </c>
      <c r="E88" s="155" t="s">
        <v>54</v>
      </c>
      <c r="F88" s="155" t="s">
        <v>55</v>
      </c>
      <c r="G88" s="155" t="s">
        <v>56</v>
      </c>
      <c r="H88" s="155" t="s">
        <v>57</v>
      </c>
      <c r="I88" s="155" t="s">
        <v>58</v>
      </c>
      <c r="J88" s="155" t="s">
        <v>59</v>
      </c>
      <c r="K88" s="646"/>
    </row>
    <row r="89" spans="1:11" ht="20.100000000000001" customHeight="1" thickBot="1">
      <c r="A89" s="46" t="s">
        <v>22</v>
      </c>
      <c r="B89" s="157" t="s">
        <v>83</v>
      </c>
      <c r="C89" s="157" t="s">
        <v>83</v>
      </c>
      <c r="D89" s="157" t="s">
        <v>83</v>
      </c>
      <c r="E89" s="157" t="s">
        <v>83</v>
      </c>
      <c r="F89" s="157" t="s">
        <v>83</v>
      </c>
      <c r="G89" s="157" t="s">
        <v>83</v>
      </c>
      <c r="H89" s="157" t="s">
        <v>83</v>
      </c>
      <c r="I89" s="157" t="s">
        <v>83</v>
      </c>
      <c r="J89" s="157" t="s">
        <v>83</v>
      </c>
      <c r="K89" s="49" t="s">
        <v>100</v>
      </c>
    </row>
    <row r="90" spans="1:11" s="6" customFormat="1" ht="20.100000000000001" customHeight="1" thickBot="1">
      <c r="A90" s="50" t="s">
        <v>21</v>
      </c>
      <c r="B90" s="151">
        <v>0</v>
      </c>
      <c r="C90" s="151">
        <v>0</v>
      </c>
      <c r="D90" s="151">
        <v>0</v>
      </c>
      <c r="E90" s="151">
        <v>0</v>
      </c>
      <c r="F90" s="151">
        <v>0</v>
      </c>
      <c r="G90" s="151">
        <v>0</v>
      </c>
      <c r="H90" s="151">
        <v>0</v>
      </c>
      <c r="I90" s="151">
        <v>0</v>
      </c>
      <c r="J90" s="151">
        <v>0</v>
      </c>
      <c r="K90" s="53" t="s">
        <v>20</v>
      </c>
    </row>
    <row r="91" spans="1:11" s="6" customFormat="1" ht="20.100000000000001" customHeight="1" thickBot="1">
      <c r="A91" s="50" t="s">
        <v>72</v>
      </c>
      <c r="B91" s="151">
        <v>31</v>
      </c>
      <c r="C91" s="151">
        <v>73</v>
      </c>
      <c r="D91" s="151">
        <v>-42</v>
      </c>
      <c r="E91" s="52">
        <v>82.191780821917803</v>
      </c>
      <c r="F91" s="52">
        <v>0</v>
      </c>
      <c r="G91" s="52">
        <v>2.7397260273972601</v>
      </c>
      <c r="H91" s="52">
        <v>0</v>
      </c>
      <c r="I91" s="52">
        <v>15.068493150684931</v>
      </c>
      <c r="J91" s="52">
        <v>0</v>
      </c>
      <c r="K91" s="55" t="s">
        <v>19</v>
      </c>
    </row>
    <row r="92" spans="1:11" s="16" customFormat="1" ht="20.100000000000001" customHeight="1" thickBot="1">
      <c r="A92" s="46" t="s">
        <v>18</v>
      </c>
      <c r="B92" s="150">
        <v>20</v>
      </c>
      <c r="C92" s="150">
        <v>73</v>
      </c>
      <c r="D92" s="150">
        <v>-53</v>
      </c>
      <c r="E92" s="48">
        <v>90.410958904109577</v>
      </c>
      <c r="F92" s="48">
        <v>4.1095890410958908</v>
      </c>
      <c r="G92" s="48">
        <v>0</v>
      </c>
      <c r="H92" s="48">
        <v>0</v>
      </c>
      <c r="I92" s="48">
        <v>5.4794520547945202</v>
      </c>
      <c r="J92" s="48">
        <v>0</v>
      </c>
      <c r="K92" s="54" t="s">
        <v>17</v>
      </c>
    </row>
    <row r="93" spans="1:11" s="7" customFormat="1" ht="20.100000000000001" customHeight="1" thickBot="1">
      <c r="A93" s="50" t="s">
        <v>16</v>
      </c>
      <c r="B93" s="151">
        <v>3</v>
      </c>
      <c r="C93" s="151">
        <v>14</v>
      </c>
      <c r="D93" s="151">
        <v>-11</v>
      </c>
      <c r="E93" s="52">
        <v>64.285714285714278</v>
      </c>
      <c r="F93" s="52">
        <v>0</v>
      </c>
      <c r="G93" s="52">
        <v>14.285714285714288</v>
      </c>
      <c r="H93" s="52">
        <v>0</v>
      </c>
      <c r="I93" s="52">
        <v>14.285714285714288</v>
      </c>
      <c r="J93" s="52">
        <v>7.1428571428571441</v>
      </c>
      <c r="K93" s="55" t="s">
        <v>15</v>
      </c>
    </row>
    <row r="94" spans="1:11" ht="20.100000000000001" customHeight="1" thickBot="1">
      <c r="A94" s="46" t="s">
        <v>14</v>
      </c>
      <c r="B94" s="150">
        <v>16</v>
      </c>
      <c r="C94" s="150">
        <v>37</v>
      </c>
      <c r="D94" s="150">
        <v>-21</v>
      </c>
      <c r="E94" s="48">
        <v>72.972972972972983</v>
      </c>
      <c r="F94" s="48">
        <v>0</v>
      </c>
      <c r="G94" s="48">
        <v>8.1081081081081088</v>
      </c>
      <c r="H94" s="48">
        <v>0</v>
      </c>
      <c r="I94" s="48">
        <v>16.216216216216218</v>
      </c>
      <c r="J94" s="48">
        <v>2.7027027027027026</v>
      </c>
      <c r="K94" s="54" t="s">
        <v>13</v>
      </c>
    </row>
    <row r="95" spans="1:11" ht="20.100000000000001" customHeight="1" thickBot="1">
      <c r="A95" s="50" t="s">
        <v>12</v>
      </c>
      <c r="B95" s="151">
        <v>19</v>
      </c>
      <c r="C95" s="151">
        <v>47</v>
      </c>
      <c r="D95" s="151">
        <v>-28</v>
      </c>
      <c r="E95" s="52">
        <v>83.333333333333343</v>
      </c>
      <c r="F95" s="52">
        <v>0</v>
      </c>
      <c r="G95" s="52">
        <v>10.416666666666666</v>
      </c>
      <c r="H95" s="52">
        <v>6.25</v>
      </c>
      <c r="I95" s="52">
        <v>0</v>
      </c>
      <c r="J95" s="52">
        <v>0</v>
      </c>
      <c r="K95" s="55" t="s">
        <v>11</v>
      </c>
    </row>
    <row r="96" spans="1:11" ht="20.100000000000001" customHeight="1" thickBot="1">
      <c r="A96" s="46" t="s">
        <v>10</v>
      </c>
      <c r="B96" s="150">
        <v>41</v>
      </c>
      <c r="C96" s="150">
        <v>53</v>
      </c>
      <c r="D96" s="150">
        <v>-12</v>
      </c>
      <c r="E96" s="48">
        <v>81.132075471698116</v>
      </c>
      <c r="F96" s="48">
        <v>0</v>
      </c>
      <c r="G96" s="48">
        <v>3.7735849056603774</v>
      </c>
      <c r="H96" s="48">
        <v>0</v>
      </c>
      <c r="I96" s="48">
        <v>15.09433962264151</v>
      </c>
      <c r="J96" s="48">
        <v>0</v>
      </c>
      <c r="K96" s="54" t="s">
        <v>9</v>
      </c>
    </row>
    <row r="97" spans="1:11" ht="20.100000000000001" customHeight="1" thickBot="1">
      <c r="A97" s="56" t="s">
        <v>5</v>
      </c>
      <c r="B97" s="152">
        <v>130</v>
      </c>
      <c r="C97" s="152">
        <v>297</v>
      </c>
      <c r="D97" s="152">
        <v>-167</v>
      </c>
      <c r="E97" s="58">
        <v>82.214765100671144</v>
      </c>
      <c r="F97" s="58">
        <v>1.0067114093959733</v>
      </c>
      <c r="G97" s="58">
        <v>4.6979865771812079</v>
      </c>
      <c r="H97" s="58">
        <v>1.0067114093959733</v>
      </c>
      <c r="I97" s="58">
        <v>10.402684563758388</v>
      </c>
      <c r="J97" s="58">
        <v>0.67114093959731547</v>
      </c>
      <c r="K97" s="59" t="s">
        <v>6</v>
      </c>
    </row>
    <row r="98" spans="1:11" ht="20.100000000000001" customHeight="1" thickBot="1">
      <c r="A98" s="60" t="s">
        <v>7</v>
      </c>
      <c r="B98" s="167">
        <v>4497</v>
      </c>
      <c r="C98" s="167">
        <v>18910</v>
      </c>
      <c r="D98" s="167">
        <v>-14413</v>
      </c>
      <c r="E98" s="62">
        <v>89.25663529660568</v>
      </c>
      <c r="F98" s="62">
        <v>0.52342180395474247</v>
      </c>
      <c r="G98" s="62">
        <v>4.340700010574178</v>
      </c>
      <c r="H98" s="62">
        <v>0.75605371682351696</v>
      </c>
      <c r="I98" s="62">
        <v>4.224384054139791</v>
      </c>
      <c r="J98" s="62">
        <v>0.89880511790208317</v>
      </c>
      <c r="K98" s="63" t="s">
        <v>8</v>
      </c>
    </row>
    <row r="99" spans="1:11" ht="78.75" customHeight="1" thickBot="1">
      <c r="A99" s="649" t="s">
        <v>134</v>
      </c>
      <c r="B99" s="650"/>
      <c r="C99" s="650"/>
      <c r="D99" s="650"/>
      <c r="E99" s="650"/>
      <c r="F99" s="650"/>
      <c r="G99" s="650"/>
      <c r="H99" s="650"/>
      <c r="I99" s="650"/>
      <c r="J99" s="650"/>
      <c r="K99" s="651"/>
    </row>
    <row r="100" spans="1:11" ht="30" customHeight="1" thickBot="1">
      <c r="A100" s="522" t="s">
        <v>101</v>
      </c>
      <c r="B100" s="523"/>
      <c r="C100" s="523"/>
      <c r="D100" s="523"/>
      <c r="E100" s="523"/>
      <c r="F100" s="523"/>
      <c r="G100" s="523"/>
      <c r="H100" s="523"/>
      <c r="I100" s="523"/>
      <c r="J100" s="523"/>
      <c r="K100" s="523"/>
    </row>
    <row r="101" spans="1:11" ht="60" customHeight="1" thickBot="1">
      <c r="A101" s="647" t="s">
        <v>0</v>
      </c>
      <c r="B101" s="652" t="s">
        <v>65</v>
      </c>
      <c r="C101" s="643"/>
      <c r="D101" s="644"/>
      <c r="E101" s="642" t="s">
        <v>132</v>
      </c>
      <c r="F101" s="643"/>
      <c r="G101" s="643"/>
      <c r="H101" s="643"/>
      <c r="I101" s="643"/>
      <c r="J101" s="644"/>
      <c r="K101" s="645" t="s">
        <v>71</v>
      </c>
    </row>
    <row r="102" spans="1:11" ht="90.75" customHeight="1" thickBot="1">
      <c r="A102" s="648"/>
      <c r="B102" s="155" t="s">
        <v>66</v>
      </c>
      <c r="C102" s="155" t="s">
        <v>67</v>
      </c>
      <c r="D102" s="155" t="s">
        <v>53</v>
      </c>
      <c r="E102" s="155" t="s">
        <v>54</v>
      </c>
      <c r="F102" s="155" t="s">
        <v>55</v>
      </c>
      <c r="G102" s="155" t="s">
        <v>56</v>
      </c>
      <c r="H102" s="155" t="s">
        <v>57</v>
      </c>
      <c r="I102" s="155" t="s">
        <v>58</v>
      </c>
      <c r="J102" s="155" t="s">
        <v>59</v>
      </c>
      <c r="K102" s="646"/>
    </row>
    <row r="103" spans="1:11" ht="20.100000000000001" customHeight="1" thickBot="1">
      <c r="A103" s="46" t="s">
        <v>22</v>
      </c>
      <c r="B103" s="157" t="s">
        <v>83</v>
      </c>
      <c r="C103" s="157" t="s">
        <v>83</v>
      </c>
      <c r="D103" s="157" t="s">
        <v>83</v>
      </c>
      <c r="E103" s="157" t="s">
        <v>83</v>
      </c>
      <c r="F103" s="157" t="s">
        <v>83</v>
      </c>
      <c r="G103" s="157" t="s">
        <v>83</v>
      </c>
      <c r="H103" s="157" t="s">
        <v>83</v>
      </c>
      <c r="I103" s="157" t="s">
        <v>83</v>
      </c>
      <c r="J103" s="157" t="s">
        <v>83</v>
      </c>
      <c r="K103" s="49" t="s">
        <v>100</v>
      </c>
    </row>
    <row r="104" spans="1:11" s="19" customFormat="1" ht="20.100000000000001" customHeight="1" thickBot="1">
      <c r="A104" s="50" t="s">
        <v>21</v>
      </c>
      <c r="B104" s="151">
        <v>0</v>
      </c>
      <c r="C104" s="151">
        <v>0</v>
      </c>
      <c r="D104" s="151">
        <v>0</v>
      </c>
      <c r="E104" s="151">
        <v>0</v>
      </c>
      <c r="F104" s="151">
        <v>0</v>
      </c>
      <c r="G104" s="151">
        <v>0</v>
      </c>
      <c r="H104" s="151">
        <v>0</v>
      </c>
      <c r="I104" s="151">
        <v>0</v>
      </c>
      <c r="J104" s="151">
        <v>0</v>
      </c>
      <c r="K104" s="53" t="s">
        <v>20</v>
      </c>
    </row>
    <row r="105" spans="1:11" s="7" customFormat="1" ht="20.100000000000001" customHeight="1" thickBot="1">
      <c r="A105" s="50" t="s">
        <v>72</v>
      </c>
      <c r="B105" s="151">
        <v>19</v>
      </c>
      <c r="C105" s="151">
        <v>68</v>
      </c>
      <c r="D105" s="151">
        <v>-49</v>
      </c>
      <c r="E105" s="52">
        <v>83.82352941176471</v>
      </c>
      <c r="F105" s="52">
        <v>0</v>
      </c>
      <c r="G105" s="52">
        <v>1.4705882352941178</v>
      </c>
      <c r="H105" s="52">
        <v>0</v>
      </c>
      <c r="I105" s="52">
        <v>14.705882352941178</v>
      </c>
      <c r="J105" s="52">
        <v>0</v>
      </c>
      <c r="K105" s="53" t="s">
        <v>19</v>
      </c>
    </row>
    <row r="106" spans="1:11" ht="20.100000000000001" customHeight="1" thickBot="1">
      <c r="A106" s="46" t="s">
        <v>18</v>
      </c>
      <c r="B106" s="150">
        <v>12</v>
      </c>
      <c r="C106" s="150">
        <v>70</v>
      </c>
      <c r="D106" s="150">
        <v>-58</v>
      </c>
      <c r="E106" s="48">
        <v>89.999999999999986</v>
      </c>
      <c r="F106" s="48">
        <v>4.2857142857142856</v>
      </c>
      <c r="G106" s="48">
        <v>0</v>
      </c>
      <c r="H106" s="48">
        <v>0</v>
      </c>
      <c r="I106" s="48">
        <v>5.7142857142857144</v>
      </c>
      <c r="J106" s="48">
        <v>0</v>
      </c>
      <c r="K106" s="49" t="s">
        <v>17</v>
      </c>
    </row>
    <row r="107" spans="1:11" ht="20.100000000000001" customHeight="1" thickBot="1">
      <c r="A107" s="50" t="s">
        <v>16</v>
      </c>
      <c r="B107" s="151">
        <v>1</v>
      </c>
      <c r="C107" s="151">
        <v>11</v>
      </c>
      <c r="D107" s="151">
        <v>-10</v>
      </c>
      <c r="E107" s="52">
        <v>81.818181818181827</v>
      </c>
      <c r="F107" s="52">
        <v>0</v>
      </c>
      <c r="G107" s="52">
        <v>0</v>
      </c>
      <c r="H107" s="52">
        <v>0</v>
      </c>
      <c r="I107" s="52">
        <v>18.181818181818183</v>
      </c>
      <c r="J107" s="52">
        <v>0</v>
      </c>
      <c r="K107" s="53" t="s">
        <v>15</v>
      </c>
    </row>
    <row r="108" spans="1:11" ht="20.100000000000001" customHeight="1" thickBot="1">
      <c r="A108" s="46" t="s">
        <v>14</v>
      </c>
      <c r="B108" s="150">
        <v>12</v>
      </c>
      <c r="C108" s="150">
        <v>31</v>
      </c>
      <c r="D108" s="150">
        <v>-19</v>
      </c>
      <c r="E108" s="48">
        <v>80.645161290322577</v>
      </c>
      <c r="F108" s="48">
        <v>0</v>
      </c>
      <c r="G108" s="48">
        <v>3.225806451612903</v>
      </c>
      <c r="H108" s="48">
        <v>0</v>
      </c>
      <c r="I108" s="48">
        <v>12.903225806451612</v>
      </c>
      <c r="J108" s="48">
        <v>3.225806451612903</v>
      </c>
      <c r="K108" s="54" t="s">
        <v>13</v>
      </c>
    </row>
    <row r="109" spans="1:11" ht="20.100000000000001" customHeight="1" thickBot="1">
      <c r="A109" s="50" t="s">
        <v>12</v>
      </c>
      <c r="B109" s="151">
        <v>11</v>
      </c>
      <c r="C109" s="151">
        <v>40</v>
      </c>
      <c r="D109" s="151">
        <v>-29</v>
      </c>
      <c r="E109" s="52">
        <v>92.682926829268311</v>
      </c>
      <c r="F109" s="52">
        <v>0</v>
      </c>
      <c r="G109" s="52">
        <v>2.4390243902439024</v>
      </c>
      <c r="H109" s="52">
        <v>4.8780487804878048</v>
      </c>
      <c r="I109" s="52">
        <v>0</v>
      </c>
      <c r="J109" s="52">
        <v>0</v>
      </c>
      <c r="K109" s="55" t="s">
        <v>11</v>
      </c>
    </row>
    <row r="110" spans="1:11" ht="20.100000000000001" customHeight="1" thickBot="1">
      <c r="A110" s="46" t="s">
        <v>10</v>
      </c>
      <c r="B110" s="150">
        <v>14</v>
      </c>
      <c r="C110" s="150">
        <v>47</v>
      </c>
      <c r="D110" s="150">
        <v>-33</v>
      </c>
      <c r="E110" s="48">
        <v>87.2340425531915</v>
      </c>
      <c r="F110" s="48">
        <v>0</v>
      </c>
      <c r="G110" s="48">
        <v>2.1276595744680851</v>
      </c>
      <c r="H110" s="48">
        <v>0</v>
      </c>
      <c r="I110" s="48">
        <v>10.638297872340425</v>
      </c>
      <c r="J110" s="48">
        <v>0</v>
      </c>
      <c r="K110" s="54" t="s">
        <v>9</v>
      </c>
    </row>
    <row r="111" spans="1:11" ht="20.100000000000001" customHeight="1" thickBot="1">
      <c r="A111" s="56" t="s">
        <v>5</v>
      </c>
      <c r="B111" s="152">
        <v>69</v>
      </c>
      <c r="C111" s="152">
        <v>267</v>
      </c>
      <c r="D111" s="152">
        <v>-198</v>
      </c>
      <c r="E111" s="58">
        <v>86.9402985074627</v>
      </c>
      <c r="F111" s="58">
        <v>1.1194029850746268</v>
      </c>
      <c r="G111" s="58">
        <v>1.4925373134328359</v>
      </c>
      <c r="H111" s="58">
        <v>0.74626865671641796</v>
      </c>
      <c r="I111" s="58">
        <v>9.3283582089552244</v>
      </c>
      <c r="J111" s="58">
        <v>0.37313432835820898</v>
      </c>
      <c r="K111" s="59" t="s">
        <v>6</v>
      </c>
    </row>
    <row r="112" spans="1:11" ht="20.100000000000001" customHeight="1" thickBot="1">
      <c r="A112" s="60" t="s">
        <v>7</v>
      </c>
      <c r="B112" s="167">
        <v>2691</v>
      </c>
      <c r="C112" s="167">
        <v>17525</v>
      </c>
      <c r="D112" s="167">
        <v>-14834</v>
      </c>
      <c r="E112" s="62">
        <v>92.777682697244558</v>
      </c>
      <c r="F112" s="62">
        <v>0.52484454332819896</v>
      </c>
      <c r="G112" s="62">
        <v>1.9852815334588394</v>
      </c>
      <c r="H112" s="62">
        <v>0.3365850875691711</v>
      </c>
      <c r="I112" s="62">
        <v>3.6282731473558103</v>
      </c>
      <c r="J112" s="62">
        <v>0.74733299104341366</v>
      </c>
      <c r="K112" s="63" t="s">
        <v>8</v>
      </c>
    </row>
    <row r="113" spans="1:11" s="19" customFormat="1" ht="20.100000000000001" customHeight="1" thickBot="1">
      <c r="A113" s="20"/>
      <c r="B113" s="165"/>
      <c r="C113" s="165"/>
      <c r="D113" s="165"/>
      <c r="E113" s="137"/>
      <c r="F113" s="137"/>
      <c r="G113" s="137"/>
      <c r="H113" s="137"/>
      <c r="I113" s="137"/>
      <c r="J113" s="137"/>
      <c r="K113" s="22"/>
    </row>
    <row r="114" spans="1:11" ht="80.25" customHeight="1" thickBot="1">
      <c r="A114" s="649" t="s">
        <v>134</v>
      </c>
      <c r="B114" s="650"/>
      <c r="C114" s="650"/>
      <c r="D114" s="650"/>
      <c r="E114" s="650"/>
      <c r="F114" s="650"/>
      <c r="G114" s="650"/>
      <c r="H114" s="650"/>
      <c r="I114" s="650"/>
      <c r="J114" s="650"/>
      <c r="K114" s="651"/>
    </row>
    <row r="115" spans="1:11" ht="28.5" customHeight="1" thickBot="1">
      <c r="A115" s="523" t="s">
        <v>658</v>
      </c>
      <c r="B115" s="523"/>
      <c r="C115" s="523"/>
      <c r="D115" s="523"/>
      <c r="E115" s="523"/>
      <c r="F115" s="523"/>
      <c r="G115" s="523"/>
      <c r="H115" s="523"/>
      <c r="I115" s="523"/>
      <c r="J115" s="523"/>
      <c r="K115" s="523"/>
    </row>
    <row r="116" spans="1:11" ht="60" customHeight="1" thickBot="1">
      <c r="A116" s="647" t="s">
        <v>0</v>
      </c>
      <c r="B116" s="652" t="s">
        <v>65</v>
      </c>
      <c r="C116" s="643"/>
      <c r="D116" s="644"/>
      <c r="E116" s="642" t="s">
        <v>132</v>
      </c>
      <c r="F116" s="643"/>
      <c r="G116" s="643"/>
      <c r="H116" s="643"/>
      <c r="I116" s="643"/>
      <c r="J116" s="644"/>
      <c r="K116" s="645" t="s">
        <v>71</v>
      </c>
    </row>
    <row r="117" spans="1:11" ht="90" customHeight="1" thickBot="1">
      <c r="A117" s="648"/>
      <c r="B117" s="154" t="s">
        <v>66</v>
      </c>
      <c r="C117" s="154" t="s">
        <v>67</v>
      </c>
      <c r="D117" s="154" t="s">
        <v>53</v>
      </c>
      <c r="E117" s="154" t="s">
        <v>54</v>
      </c>
      <c r="F117" s="154" t="s">
        <v>55</v>
      </c>
      <c r="G117" s="154" t="s">
        <v>56</v>
      </c>
      <c r="H117" s="154" t="s">
        <v>57</v>
      </c>
      <c r="I117" s="154" t="s">
        <v>58</v>
      </c>
      <c r="J117" s="154" t="s">
        <v>59</v>
      </c>
      <c r="K117" s="646"/>
    </row>
    <row r="118" spans="1:11" ht="20.100000000000001" customHeight="1" thickBot="1">
      <c r="A118" s="46" t="s">
        <v>22</v>
      </c>
      <c r="B118" s="157" t="s">
        <v>83</v>
      </c>
      <c r="C118" s="157" t="s">
        <v>83</v>
      </c>
      <c r="D118" s="157" t="s">
        <v>83</v>
      </c>
      <c r="E118" s="157" t="s">
        <v>83</v>
      </c>
      <c r="F118" s="157" t="s">
        <v>83</v>
      </c>
      <c r="G118" s="157" t="s">
        <v>83</v>
      </c>
      <c r="H118" s="157" t="s">
        <v>83</v>
      </c>
      <c r="I118" s="157" t="s">
        <v>83</v>
      </c>
      <c r="J118" s="157" t="s">
        <v>83</v>
      </c>
      <c r="K118" s="49" t="s">
        <v>100</v>
      </c>
    </row>
    <row r="119" spans="1:11" ht="20.100000000000001" customHeight="1" thickBot="1">
      <c r="A119" s="50" t="s">
        <v>21</v>
      </c>
      <c r="B119" s="151">
        <v>0</v>
      </c>
      <c r="C119" s="151">
        <v>0</v>
      </c>
      <c r="D119" s="151">
        <v>0</v>
      </c>
      <c r="E119" s="151">
        <v>0</v>
      </c>
      <c r="F119" s="151">
        <v>0</v>
      </c>
      <c r="G119" s="151">
        <v>0</v>
      </c>
      <c r="H119" s="151">
        <v>0</v>
      </c>
      <c r="I119" s="151">
        <v>0</v>
      </c>
      <c r="J119" s="151">
        <v>0</v>
      </c>
      <c r="K119" s="53" t="s">
        <v>20</v>
      </c>
    </row>
    <row r="120" spans="1:11" ht="20.100000000000001" customHeight="1" thickBot="1">
      <c r="A120" s="50" t="s">
        <v>72</v>
      </c>
      <c r="B120" s="151">
        <v>12</v>
      </c>
      <c r="C120" s="151">
        <v>5</v>
      </c>
      <c r="D120" s="151">
        <v>7</v>
      </c>
      <c r="E120" s="52">
        <v>60.000000000000007</v>
      </c>
      <c r="F120" s="52">
        <v>0</v>
      </c>
      <c r="G120" s="52">
        <v>20</v>
      </c>
      <c r="H120" s="52">
        <v>0</v>
      </c>
      <c r="I120" s="52">
        <v>20</v>
      </c>
      <c r="J120" s="52">
        <v>0</v>
      </c>
      <c r="K120" s="55" t="s">
        <v>19</v>
      </c>
    </row>
    <row r="121" spans="1:11" ht="20.100000000000001" customHeight="1" thickBot="1">
      <c r="A121" s="46" t="s">
        <v>18</v>
      </c>
      <c r="B121" s="150">
        <v>8</v>
      </c>
      <c r="C121" s="150">
        <v>3</v>
      </c>
      <c r="D121" s="150">
        <v>5</v>
      </c>
      <c r="E121" s="48">
        <v>100</v>
      </c>
      <c r="F121" s="48">
        <v>0</v>
      </c>
      <c r="G121" s="48">
        <v>0</v>
      </c>
      <c r="H121" s="48">
        <v>0</v>
      </c>
      <c r="I121" s="48">
        <v>0</v>
      </c>
      <c r="J121" s="48">
        <v>0</v>
      </c>
      <c r="K121" s="54" t="s">
        <v>17</v>
      </c>
    </row>
    <row r="122" spans="1:11" ht="20.100000000000001" customHeight="1" thickBot="1">
      <c r="A122" s="50" t="s">
        <v>16</v>
      </c>
      <c r="B122" s="151">
        <v>2</v>
      </c>
      <c r="C122" s="151">
        <v>3</v>
      </c>
      <c r="D122" s="151">
        <v>-1</v>
      </c>
      <c r="E122" s="52">
        <v>0</v>
      </c>
      <c r="F122" s="52">
        <v>0</v>
      </c>
      <c r="G122" s="52">
        <v>66.666666666666671</v>
      </c>
      <c r="H122" s="52">
        <v>0</v>
      </c>
      <c r="I122" s="52">
        <v>0</v>
      </c>
      <c r="J122" s="52">
        <v>33.333333333333336</v>
      </c>
      <c r="K122" s="55" t="s">
        <v>15</v>
      </c>
    </row>
    <row r="123" spans="1:11" ht="20.100000000000001" customHeight="1" thickBot="1">
      <c r="A123" s="46" t="s">
        <v>14</v>
      </c>
      <c r="B123" s="150">
        <v>4</v>
      </c>
      <c r="C123" s="150">
        <v>6</v>
      </c>
      <c r="D123" s="150">
        <v>-2</v>
      </c>
      <c r="E123" s="48">
        <v>33.333333333333336</v>
      </c>
      <c r="F123" s="48">
        <v>0</v>
      </c>
      <c r="G123" s="48">
        <v>33.333333333333336</v>
      </c>
      <c r="H123" s="48">
        <v>0</v>
      </c>
      <c r="I123" s="48">
        <v>33.333333333333336</v>
      </c>
      <c r="J123" s="48">
        <v>0</v>
      </c>
      <c r="K123" s="54" t="s">
        <v>13</v>
      </c>
    </row>
    <row r="124" spans="1:11" ht="20.100000000000001" customHeight="1" thickBot="1">
      <c r="A124" s="50" t="s">
        <v>12</v>
      </c>
      <c r="B124" s="151">
        <v>8</v>
      </c>
      <c r="C124" s="151">
        <v>7</v>
      </c>
      <c r="D124" s="151">
        <v>1</v>
      </c>
      <c r="E124" s="52">
        <v>28.571428571428577</v>
      </c>
      <c r="F124" s="52">
        <v>0</v>
      </c>
      <c r="G124" s="52">
        <v>57.142857142857153</v>
      </c>
      <c r="H124" s="52">
        <v>14.285714285714288</v>
      </c>
      <c r="I124" s="52">
        <v>0</v>
      </c>
      <c r="J124" s="52">
        <v>0</v>
      </c>
      <c r="K124" s="55" t="s">
        <v>11</v>
      </c>
    </row>
    <row r="125" spans="1:11" ht="20.100000000000001" customHeight="1" thickBot="1">
      <c r="A125" s="46" t="s">
        <v>10</v>
      </c>
      <c r="B125" s="150">
        <v>27</v>
      </c>
      <c r="C125" s="150">
        <v>6</v>
      </c>
      <c r="D125" s="150">
        <v>21</v>
      </c>
      <c r="E125" s="48">
        <v>33.333333333333336</v>
      </c>
      <c r="F125" s="48">
        <v>0</v>
      </c>
      <c r="G125" s="48">
        <v>16.666666666666668</v>
      </c>
      <c r="H125" s="48">
        <v>0</v>
      </c>
      <c r="I125" s="48">
        <v>50</v>
      </c>
      <c r="J125" s="48">
        <v>0</v>
      </c>
      <c r="K125" s="54" t="s">
        <v>9</v>
      </c>
    </row>
    <row r="126" spans="1:11" ht="20.100000000000001" customHeight="1" thickBot="1">
      <c r="A126" s="56" t="s">
        <v>5</v>
      </c>
      <c r="B126" s="152">
        <v>61</v>
      </c>
      <c r="C126" s="152">
        <v>30</v>
      </c>
      <c r="D126" s="152">
        <v>31</v>
      </c>
      <c r="E126" s="58">
        <v>40</v>
      </c>
      <c r="F126" s="58">
        <v>0</v>
      </c>
      <c r="G126" s="58">
        <v>33.333333333333336</v>
      </c>
      <c r="H126" s="58">
        <v>3.3333333333333335</v>
      </c>
      <c r="I126" s="58">
        <v>20</v>
      </c>
      <c r="J126" s="58">
        <v>3.3333333333333335</v>
      </c>
      <c r="K126" s="59" t="s">
        <v>6</v>
      </c>
    </row>
    <row r="127" spans="1:11" ht="20.100000000000001" customHeight="1" thickBot="1">
      <c r="A127" s="60" t="s">
        <v>7</v>
      </c>
      <c r="B127" s="167">
        <v>1806</v>
      </c>
      <c r="C127" s="167">
        <v>1385</v>
      </c>
      <c r="D127" s="167">
        <v>421</v>
      </c>
      <c r="E127" s="62">
        <v>44.693140794223829</v>
      </c>
      <c r="F127" s="62">
        <v>0.50541516245487361</v>
      </c>
      <c r="G127" s="62">
        <v>34.151624548736464</v>
      </c>
      <c r="H127" s="62">
        <v>6.0649819494584838</v>
      </c>
      <c r="I127" s="62">
        <v>11.768953068592058</v>
      </c>
      <c r="J127" s="62">
        <v>2.8158844765342961</v>
      </c>
      <c r="K127" s="63" t="s">
        <v>8</v>
      </c>
    </row>
    <row r="128" spans="1:11" ht="15">
      <c r="A128" s="1"/>
      <c r="B128" s="1"/>
      <c r="C128" s="1"/>
      <c r="D128" s="1"/>
      <c r="E128" s="1"/>
      <c r="F128" s="1"/>
      <c r="G128" s="1"/>
      <c r="H128" s="1"/>
      <c r="I128" s="1"/>
      <c r="J128" s="1"/>
      <c r="K128" s="1"/>
    </row>
    <row r="129" spans="1:11">
      <c r="A129" s="1"/>
      <c r="B129" s="1"/>
      <c r="C129" s="1"/>
      <c r="D129" s="1"/>
      <c r="E129" s="1"/>
      <c r="F129" s="1"/>
      <c r="G129" s="1"/>
      <c r="H129" s="1"/>
      <c r="I129" s="1"/>
    </row>
    <row r="130" spans="1:11">
      <c r="A130" s="1"/>
      <c r="B130" s="1"/>
      <c r="C130" s="1"/>
      <c r="D130" s="1"/>
      <c r="E130" s="1"/>
      <c r="F130" s="1"/>
      <c r="G130" s="1"/>
      <c r="H130" s="1"/>
      <c r="I130" s="1"/>
    </row>
    <row r="131" spans="1:11">
      <c r="A131" s="1"/>
      <c r="B131" s="1"/>
      <c r="C131" s="1"/>
      <c r="D131" s="1"/>
      <c r="E131" s="1"/>
      <c r="F131" s="1"/>
      <c r="G131" s="1"/>
      <c r="H131" s="1"/>
      <c r="I131" s="1"/>
    </row>
    <row r="132" spans="1:11" ht="15">
      <c r="A132" s="1"/>
      <c r="B132" s="1"/>
      <c r="C132" s="1"/>
      <c r="D132" s="1"/>
      <c r="E132" s="1"/>
      <c r="F132" s="1"/>
      <c r="G132" s="1"/>
      <c r="H132" s="1"/>
      <c r="I132" s="1"/>
      <c r="J132" s="1"/>
      <c r="K132" s="1"/>
    </row>
    <row r="133" spans="1:11" ht="15">
      <c r="A133" s="1"/>
      <c r="B133" s="1"/>
      <c r="C133" s="1"/>
      <c r="D133" s="1"/>
      <c r="E133" s="1"/>
      <c r="F133" s="1"/>
      <c r="G133" s="1"/>
      <c r="H133" s="1"/>
      <c r="I133" s="1"/>
      <c r="J133" s="1"/>
      <c r="K133" s="1"/>
    </row>
    <row r="134" spans="1:11" ht="15">
      <c r="A134" s="1"/>
      <c r="B134" s="1"/>
      <c r="C134" s="1"/>
      <c r="D134" s="1"/>
      <c r="E134" s="1"/>
      <c r="F134" s="1"/>
      <c r="G134" s="1"/>
      <c r="H134" s="1"/>
      <c r="I134" s="1"/>
      <c r="J134" s="1"/>
      <c r="K134" s="1"/>
    </row>
    <row r="135" spans="1:11" ht="15">
      <c r="A135" s="1"/>
      <c r="B135" s="1"/>
      <c r="C135" s="1"/>
      <c r="D135" s="1"/>
      <c r="E135" s="1"/>
      <c r="F135" s="1"/>
      <c r="G135" s="1"/>
      <c r="H135" s="1"/>
      <c r="I135" s="1"/>
      <c r="J135" s="1"/>
      <c r="K135" s="1"/>
    </row>
    <row r="136" spans="1:11" ht="15">
      <c r="A136" s="1"/>
      <c r="B136" s="1"/>
      <c r="C136" s="1"/>
      <c r="D136" s="1"/>
      <c r="E136" s="1"/>
      <c r="F136" s="1"/>
      <c r="G136" s="1"/>
      <c r="H136" s="1"/>
      <c r="I136" s="1"/>
      <c r="J136" s="1"/>
      <c r="K136" s="1"/>
    </row>
    <row r="137" spans="1:11" ht="15">
      <c r="A137" s="1"/>
      <c r="B137" s="1"/>
      <c r="C137" s="1"/>
      <c r="D137" s="1"/>
      <c r="E137" s="1"/>
      <c r="F137" s="1"/>
      <c r="G137" s="1"/>
      <c r="H137" s="1"/>
      <c r="I137" s="1"/>
      <c r="J137" s="1"/>
      <c r="K137" s="1"/>
    </row>
    <row r="138" spans="1:11" ht="15">
      <c r="A138" s="1"/>
      <c r="B138" s="1"/>
      <c r="C138" s="1"/>
      <c r="D138" s="1"/>
      <c r="E138" s="1"/>
      <c r="F138" s="1"/>
      <c r="G138" s="1"/>
      <c r="H138" s="1"/>
      <c r="I138" s="1"/>
      <c r="J138" s="1"/>
      <c r="K138" s="1"/>
    </row>
    <row r="139" spans="1:11" ht="15">
      <c r="A139" s="1"/>
      <c r="B139" s="1"/>
      <c r="C139" s="1"/>
      <c r="D139" s="1"/>
      <c r="E139" s="1"/>
      <c r="F139" s="1"/>
      <c r="G139" s="1"/>
      <c r="H139" s="1"/>
      <c r="I139" s="1"/>
      <c r="J139" s="1"/>
      <c r="K139" s="1"/>
    </row>
    <row r="140" spans="1:11" ht="15">
      <c r="A140" s="1"/>
      <c r="B140" s="1"/>
      <c r="C140" s="1"/>
      <c r="D140" s="1"/>
      <c r="E140" s="1"/>
      <c r="F140" s="1"/>
      <c r="G140" s="1"/>
      <c r="H140" s="1"/>
      <c r="I140" s="1"/>
      <c r="J140" s="1"/>
      <c r="K140" s="1"/>
    </row>
    <row r="141" spans="1:11" ht="15">
      <c r="A141" s="1"/>
      <c r="B141" s="1"/>
      <c r="C141" s="1"/>
      <c r="D141" s="1"/>
      <c r="E141" s="1"/>
      <c r="F141" s="1"/>
      <c r="G141" s="1"/>
      <c r="H141" s="1"/>
      <c r="I141" s="1"/>
      <c r="J141" s="1"/>
      <c r="K141" s="1"/>
    </row>
    <row r="142" spans="1:11" ht="15">
      <c r="A142" s="1"/>
      <c r="B142" s="1"/>
      <c r="C142" s="1"/>
      <c r="D142" s="1"/>
      <c r="E142" s="1"/>
      <c r="F142" s="1"/>
      <c r="G142" s="1"/>
      <c r="H142" s="1"/>
      <c r="I142" s="1"/>
      <c r="J142" s="1"/>
      <c r="K142" s="1"/>
    </row>
    <row r="143" spans="1:11" ht="15">
      <c r="A143" s="1"/>
      <c r="B143" s="1"/>
      <c r="C143" s="1"/>
      <c r="D143" s="1"/>
      <c r="E143" s="1"/>
      <c r="F143" s="1"/>
      <c r="G143" s="1"/>
      <c r="H143" s="1"/>
      <c r="I143" s="1"/>
      <c r="J143" s="1"/>
      <c r="K143" s="1"/>
    </row>
    <row r="144" spans="1:11" ht="15">
      <c r="A144" s="1"/>
      <c r="B144" s="1"/>
      <c r="C144" s="1"/>
      <c r="D144" s="1"/>
      <c r="E144" s="1"/>
      <c r="F144" s="1"/>
      <c r="G144" s="1"/>
      <c r="H144" s="1"/>
      <c r="I144" s="1"/>
      <c r="J144" s="1"/>
      <c r="K144" s="1"/>
    </row>
    <row r="145" spans="1:11" ht="15">
      <c r="A145" s="1"/>
      <c r="B145" s="1"/>
      <c r="C145" s="1"/>
      <c r="D145" s="1"/>
      <c r="E145" s="1"/>
      <c r="F145" s="1"/>
      <c r="G145" s="1"/>
      <c r="H145" s="1"/>
      <c r="I145" s="1"/>
      <c r="J145" s="1"/>
      <c r="K145" s="1"/>
    </row>
    <row r="146" spans="1:11" ht="15">
      <c r="A146" s="1"/>
      <c r="B146" s="1"/>
      <c r="C146" s="1"/>
      <c r="D146" s="1"/>
      <c r="E146" s="1"/>
      <c r="F146" s="1"/>
      <c r="G146" s="1"/>
      <c r="H146" s="1"/>
      <c r="I146" s="1"/>
      <c r="J146" s="1"/>
      <c r="K146" s="1"/>
    </row>
    <row r="147" spans="1:11" ht="15">
      <c r="A147" s="1"/>
      <c r="B147" s="1"/>
      <c r="C147" s="1"/>
      <c r="D147" s="1"/>
      <c r="E147" s="1"/>
      <c r="F147" s="1"/>
      <c r="G147" s="1"/>
      <c r="H147" s="1"/>
      <c r="I147" s="1"/>
      <c r="J147" s="1"/>
      <c r="K147" s="1"/>
    </row>
    <row r="148" spans="1:11" ht="15">
      <c r="A148" s="1"/>
      <c r="B148" s="1"/>
      <c r="C148" s="1"/>
      <c r="D148" s="1"/>
      <c r="E148" s="1"/>
      <c r="F148" s="1"/>
      <c r="G148" s="1"/>
      <c r="H148" s="1"/>
      <c r="I148" s="1"/>
      <c r="J148" s="1"/>
      <c r="K148" s="1"/>
    </row>
    <row r="149" spans="1:11" ht="15">
      <c r="A149" s="1"/>
      <c r="B149" s="1"/>
      <c r="C149" s="1"/>
      <c r="D149" s="1"/>
      <c r="E149" s="1"/>
      <c r="F149" s="1"/>
      <c r="G149" s="1"/>
      <c r="H149" s="1"/>
      <c r="I149" s="1"/>
      <c r="J149" s="1"/>
      <c r="K149" s="1"/>
    </row>
  </sheetData>
  <mergeCells count="54">
    <mergeCell ref="A1:K1"/>
    <mergeCell ref="A2:K2"/>
    <mergeCell ref="A3:A4"/>
    <mergeCell ref="B3:D3"/>
    <mergeCell ref="E3:J3"/>
    <mergeCell ref="K3:K4"/>
    <mergeCell ref="A43:K43"/>
    <mergeCell ref="A45:A46"/>
    <mergeCell ref="B45:D45"/>
    <mergeCell ref="E45:J45"/>
    <mergeCell ref="K45:K46"/>
    <mergeCell ref="A44:K44"/>
    <mergeCell ref="A57:K57"/>
    <mergeCell ref="A59:A60"/>
    <mergeCell ref="B59:D59"/>
    <mergeCell ref="E59:J59"/>
    <mergeCell ref="K59:K60"/>
    <mergeCell ref="A58:K58"/>
    <mergeCell ref="A71:K71"/>
    <mergeCell ref="A73:A74"/>
    <mergeCell ref="B73:D73"/>
    <mergeCell ref="E73:J73"/>
    <mergeCell ref="K73:K74"/>
    <mergeCell ref="A72:K72"/>
    <mergeCell ref="A85:K85"/>
    <mergeCell ref="A87:A88"/>
    <mergeCell ref="B87:D87"/>
    <mergeCell ref="E87:J87"/>
    <mergeCell ref="K87:K88"/>
    <mergeCell ref="A86:K86"/>
    <mergeCell ref="A99:K99"/>
    <mergeCell ref="A101:A102"/>
    <mergeCell ref="B101:D101"/>
    <mergeCell ref="E101:J101"/>
    <mergeCell ref="K101:K102"/>
    <mergeCell ref="A100:K100"/>
    <mergeCell ref="A114:K114"/>
    <mergeCell ref="A116:A117"/>
    <mergeCell ref="B116:D116"/>
    <mergeCell ref="E116:J116"/>
    <mergeCell ref="K116:K117"/>
    <mergeCell ref="A115:K115"/>
    <mergeCell ref="A15:K15"/>
    <mergeCell ref="A17:A18"/>
    <mergeCell ref="B17:D17"/>
    <mergeCell ref="E17:J17"/>
    <mergeCell ref="K17:K18"/>
    <mergeCell ref="A16:K16"/>
    <mergeCell ref="A29:K29"/>
    <mergeCell ref="A31:A32"/>
    <mergeCell ref="B31:D31"/>
    <mergeCell ref="E31:J31"/>
    <mergeCell ref="K31:K32"/>
    <mergeCell ref="A30:K30"/>
  </mergeCells>
  <printOptions horizontalCentered="1" verticalCentered="1"/>
  <pageMargins left="0.19685039370078741" right="0.19685039370078741" top="0.39370078740157483" bottom="0.39370078740157483" header="0.19685039370078741" footer="0"/>
  <pageSetup paperSize="9" scale="60" firstPageNumber="100" orientation="landscape" useFirstPageNumber="1" r:id="rId1"/>
  <headerFooter>
    <oddHeader>&amp;L&amp;"Times New Roman,Gras"&amp;20&amp;K05-022 Gouvernorat Manouba&amp;R&amp;"Times New Roman,Gras"&amp;20&amp;K05-022 ولاية منوبة</oddHeader>
    <oddFooter>&amp;L    &amp;"Times New Roman,Gras"&amp;18&amp;K05-019Statistique Tunisie /RGPH 2014&amp;C&amp;"Times New Roman,Gras"&amp;18&amp;K05-019&amp;P&amp;R&amp;"Times New Roman,Gras"&amp;18&amp;K05-019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216"/>
  <sheetViews>
    <sheetView rightToLeft="1" view="pageBreakPreview" topLeftCell="A169" zoomScale="69" zoomScaleSheetLayoutView="69" workbookViewId="0">
      <selection activeCell="A189" sqref="A189:L189"/>
    </sheetView>
  </sheetViews>
  <sheetFormatPr baseColWidth="10" defaultRowHeight="18.75"/>
  <cols>
    <col min="1" max="1" width="22.140625" style="11" customWidth="1"/>
    <col min="2" max="2" width="16.7109375" style="9" customWidth="1"/>
    <col min="3" max="4" width="15.7109375" style="9" customWidth="1"/>
    <col min="5" max="10" width="13.7109375" style="9" customWidth="1"/>
    <col min="11" max="11" width="14.7109375" style="9" customWidth="1"/>
    <col min="12" max="12" width="25.7109375" style="10" customWidth="1"/>
    <col min="13" max="16384" width="11.42578125" style="1"/>
  </cols>
  <sheetData>
    <row r="18" spans="1:12" hidden="1"/>
    <row r="19" spans="1:12" hidden="1"/>
    <row r="20" spans="1:12" hidden="1"/>
    <row r="21" spans="1:12" hidden="1"/>
    <row r="22" spans="1:12" ht="80.099999999999994" customHeight="1">
      <c r="A22" s="509" t="s">
        <v>135</v>
      </c>
      <c r="B22" s="510"/>
      <c r="C22" s="510"/>
      <c r="D22" s="510"/>
      <c r="E22" s="510"/>
      <c r="F22" s="510"/>
      <c r="G22" s="510"/>
      <c r="H22" s="510"/>
      <c r="I22" s="510"/>
      <c r="J22" s="510"/>
      <c r="K22" s="510"/>
      <c r="L22" s="510"/>
    </row>
    <row r="82" spans="1:12" ht="19.5" thickBot="1"/>
    <row r="83" spans="1:12" s="7" customFormat="1" ht="57" customHeight="1" thickBot="1">
      <c r="A83" s="502" t="s">
        <v>115</v>
      </c>
      <c r="B83" s="503"/>
      <c r="C83" s="503"/>
      <c r="D83" s="503"/>
      <c r="E83" s="503"/>
      <c r="F83" s="503"/>
      <c r="G83" s="503"/>
      <c r="H83" s="503"/>
      <c r="I83" s="503"/>
      <c r="J83" s="503"/>
      <c r="K83" s="503"/>
      <c r="L83" s="504"/>
    </row>
    <row r="84" spans="1:12" ht="26.25" customHeight="1" thickBot="1">
      <c r="A84" s="505" t="s">
        <v>631</v>
      </c>
      <c r="B84" s="505"/>
      <c r="C84" s="505"/>
      <c r="D84" s="505"/>
      <c r="E84" s="505"/>
      <c r="F84" s="505"/>
      <c r="G84" s="505"/>
      <c r="H84" s="505"/>
      <c r="I84" s="505"/>
      <c r="J84" s="505"/>
      <c r="K84" s="505"/>
      <c r="L84" s="505"/>
    </row>
    <row r="85" spans="1:12" ht="99.95" customHeight="1" thickBot="1">
      <c r="A85" s="39" t="s">
        <v>0</v>
      </c>
      <c r="B85" s="166" t="s">
        <v>68</v>
      </c>
      <c r="C85" s="166" t="s">
        <v>28</v>
      </c>
      <c r="D85" s="166" t="s">
        <v>27</v>
      </c>
      <c r="E85" s="166" t="s">
        <v>26</v>
      </c>
      <c r="F85" s="166" t="s">
        <v>25</v>
      </c>
      <c r="G85" s="166" t="s">
        <v>24</v>
      </c>
      <c r="H85" s="166" t="s">
        <v>23</v>
      </c>
      <c r="I85" s="166" t="s">
        <v>33</v>
      </c>
      <c r="J85" s="166" t="s">
        <v>105</v>
      </c>
      <c r="K85" s="166" t="s">
        <v>34</v>
      </c>
      <c r="L85" s="40" t="s">
        <v>71</v>
      </c>
    </row>
    <row r="86" spans="1:12" ht="20.100000000000001" customHeight="1" thickBot="1">
      <c r="A86" s="46" t="s">
        <v>22</v>
      </c>
      <c r="B86" s="47">
        <v>58792</v>
      </c>
      <c r="C86" s="48">
        <v>8.1337596951966251</v>
      </c>
      <c r="D86" s="48">
        <v>6.5161926792760925</v>
      </c>
      <c r="E86" s="48">
        <v>5.8324261804327122</v>
      </c>
      <c r="F86" s="48">
        <v>6.3580078922302361</v>
      </c>
      <c r="G86" s="48">
        <v>17.837460879031163</v>
      </c>
      <c r="H86" s="48">
        <v>17.271057286705677</v>
      </c>
      <c r="I86" s="48">
        <v>13.452510545652469</v>
      </c>
      <c r="J86" s="48">
        <v>12.147911280446319</v>
      </c>
      <c r="K86" s="48">
        <v>12.450673561028712</v>
      </c>
      <c r="L86" s="49" t="s">
        <v>100</v>
      </c>
    </row>
    <row r="87" spans="1:12" ht="20.100000000000001" customHeight="1" thickBot="1">
      <c r="A87" s="50" t="s">
        <v>21</v>
      </c>
      <c r="B87" s="51">
        <v>84090</v>
      </c>
      <c r="C87" s="52">
        <v>9.3472392346204618</v>
      </c>
      <c r="D87" s="52">
        <v>6.9973480479016272</v>
      </c>
      <c r="E87" s="52">
        <v>6.746423432315761</v>
      </c>
      <c r="F87" s="52">
        <v>7.2637324739264351</v>
      </c>
      <c r="G87" s="52">
        <v>18.418580313715228</v>
      </c>
      <c r="H87" s="52">
        <v>17.305473962111574</v>
      </c>
      <c r="I87" s="52">
        <v>12.944618202142966</v>
      </c>
      <c r="J87" s="52">
        <v>11.370095969746341</v>
      </c>
      <c r="K87" s="52">
        <v>9.6064883635196043</v>
      </c>
      <c r="L87" s="53" t="s">
        <v>20</v>
      </c>
    </row>
    <row r="88" spans="1:12" ht="20.100000000000001" customHeight="1" thickBot="1">
      <c r="A88" s="46" t="s">
        <v>72</v>
      </c>
      <c r="B88" s="47">
        <v>69317</v>
      </c>
      <c r="C88" s="48">
        <v>9.3411428653865567</v>
      </c>
      <c r="D88" s="48">
        <v>7.60419521906603</v>
      </c>
      <c r="E88" s="48">
        <v>6.7227375679847654</v>
      </c>
      <c r="F88" s="48">
        <v>6.9434626426417765</v>
      </c>
      <c r="G88" s="48">
        <v>17.405542651874722</v>
      </c>
      <c r="H88" s="48">
        <v>17.062192535741595</v>
      </c>
      <c r="I88" s="48">
        <v>13.231963299046413</v>
      </c>
      <c r="J88" s="48">
        <v>11.854234891873567</v>
      </c>
      <c r="K88" s="48">
        <v>9.8345283263845804</v>
      </c>
      <c r="L88" s="49" t="s">
        <v>19</v>
      </c>
    </row>
    <row r="89" spans="1:12" ht="20.100000000000001" customHeight="1" thickBot="1">
      <c r="A89" s="50" t="s">
        <v>18</v>
      </c>
      <c r="B89" s="51">
        <v>42687</v>
      </c>
      <c r="C89" s="52">
        <v>8.8838909193140285</v>
      </c>
      <c r="D89" s="52">
        <v>7.4079280292381231</v>
      </c>
      <c r="E89" s="52">
        <v>7.0635366882204105</v>
      </c>
      <c r="F89" s="52">
        <v>7.1947333895604908</v>
      </c>
      <c r="G89" s="52">
        <v>16.624496298378784</v>
      </c>
      <c r="H89" s="52">
        <v>16.837690938056411</v>
      </c>
      <c r="I89" s="52">
        <v>13.970105894480367</v>
      </c>
      <c r="J89" s="52">
        <v>11.207946771624028</v>
      </c>
      <c r="K89" s="52">
        <v>10.809671071127354</v>
      </c>
      <c r="L89" s="53" t="s">
        <v>17</v>
      </c>
    </row>
    <row r="90" spans="1:12" ht="20.100000000000001" customHeight="1" thickBot="1">
      <c r="A90" s="46" t="s">
        <v>16</v>
      </c>
      <c r="B90" s="47">
        <v>17408</v>
      </c>
      <c r="C90" s="48">
        <v>8.8747199724280552</v>
      </c>
      <c r="D90" s="48">
        <v>7.1687058418059628</v>
      </c>
      <c r="E90" s="48">
        <v>6.984892871503245</v>
      </c>
      <c r="F90" s="48">
        <v>7.2835889482451606</v>
      </c>
      <c r="G90" s="48">
        <v>16.721236142225287</v>
      </c>
      <c r="H90" s="48">
        <v>16.658050433683727</v>
      </c>
      <c r="I90" s="48">
        <v>13.590671491757139</v>
      </c>
      <c r="J90" s="48">
        <v>11.373427537480612</v>
      </c>
      <c r="K90" s="48">
        <v>11.344706760870814</v>
      </c>
      <c r="L90" s="49" t="s">
        <v>15</v>
      </c>
    </row>
    <row r="91" spans="1:12" ht="20.100000000000001" customHeight="1" thickBot="1">
      <c r="A91" s="50" t="s">
        <v>14</v>
      </c>
      <c r="B91" s="51">
        <v>44748</v>
      </c>
      <c r="C91" s="52">
        <v>9.5733982882299049</v>
      </c>
      <c r="D91" s="52">
        <v>7.7498938523765899</v>
      </c>
      <c r="E91" s="52">
        <v>6.9476412880734761</v>
      </c>
      <c r="F91" s="52">
        <v>7.135354979999553</v>
      </c>
      <c r="G91" s="52">
        <v>16.299805582247647</v>
      </c>
      <c r="H91" s="52">
        <v>16.679702339717089</v>
      </c>
      <c r="I91" s="52">
        <v>14.011486290196428</v>
      </c>
      <c r="J91" s="52">
        <v>11.050526268743436</v>
      </c>
      <c r="K91" s="52">
        <v>10.552191110415876</v>
      </c>
      <c r="L91" s="53" t="s">
        <v>13</v>
      </c>
    </row>
    <row r="92" spans="1:12" ht="20.100000000000001" customHeight="1" thickBot="1">
      <c r="A92" s="46" t="s">
        <v>12</v>
      </c>
      <c r="B92" s="47">
        <v>43499</v>
      </c>
      <c r="C92" s="48">
        <v>8.2781609195402304</v>
      </c>
      <c r="D92" s="48">
        <v>7.1724137931034475</v>
      </c>
      <c r="E92" s="48">
        <v>6.4758620689655171</v>
      </c>
      <c r="F92" s="48">
        <v>7.2045977011494244</v>
      </c>
      <c r="G92" s="48">
        <v>17.160919540229884</v>
      </c>
      <c r="H92" s="48">
        <v>15.91034482758621</v>
      </c>
      <c r="I92" s="48">
        <v>13.395402298850573</v>
      </c>
      <c r="J92" s="48">
        <v>11.579310344827586</v>
      </c>
      <c r="K92" s="48">
        <v>12.822988505747126</v>
      </c>
      <c r="L92" s="54" t="s">
        <v>11</v>
      </c>
    </row>
    <row r="93" spans="1:12" ht="20.100000000000001" customHeight="1" thickBot="1">
      <c r="A93" s="50" t="s">
        <v>10</v>
      </c>
      <c r="B93" s="51">
        <v>18977</v>
      </c>
      <c r="C93" s="52">
        <v>9.1158183159447788</v>
      </c>
      <c r="D93" s="52">
        <v>7.7563494572663076</v>
      </c>
      <c r="E93" s="52">
        <v>6.686689851406892</v>
      </c>
      <c r="F93" s="52">
        <v>7.0397302139319216</v>
      </c>
      <c r="G93" s="52">
        <v>16.155548529876697</v>
      </c>
      <c r="H93" s="52">
        <v>16.503319633259565</v>
      </c>
      <c r="I93" s="52">
        <v>13.404995257666775</v>
      </c>
      <c r="J93" s="52">
        <v>11.081251975972178</v>
      </c>
      <c r="K93" s="52">
        <v>12.256296764674886</v>
      </c>
      <c r="L93" s="55" t="s">
        <v>9</v>
      </c>
    </row>
    <row r="94" spans="1:12" s="6" customFormat="1" ht="20.100000000000001" customHeight="1" thickBot="1">
      <c r="A94" s="56" t="s">
        <v>5</v>
      </c>
      <c r="B94" s="57">
        <v>379518</v>
      </c>
      <c r="C94" s="58">
        <v>8.9769128209992672</v>
      </c>
      <c r="D94" s="58">
        <v>7.2344394732265673</v>
      </c>
      <c r="E94" s="58">
        <v>6.6368393593979729</v>
      </c>
      <c r="F94" s="58">
        <v>7.0249632428501405</v>
      </c>
      <c r="G94" s="58">
        <v>17.356752512397303</v>
      </c>
      <c r="H94" s="58">
        <v>16.899593695160704</v>
      </c>
      <c r="I94" s="58">
        <v>13.421234302457327</v>
      </c>
      <c r="J94" s="58">
        <v>11.532786323705333</v>
      </c>
      <c r="K94" s="58">
        <v>10.916478269805385</v>
      </c>
      <c r="L94" s="59" t="s">
        <v>6</v>
      </c>
    </row>
    <row r="95" spans="1:12" s="6" customFormat="1" ht="20.100000000000001" customHeight="1" thickBot="1">
      <c r="A95" s="60" t="s">
        <v>7</v>
      </c>
      <c r="B95" s="61">
        <v>10982476</v>
      </c>
      <c r="C95" s="62">
        <v>9.2060447670275636</v>
      </c>
      <c r="D95" s="62">
        <v>7.8338565009763741</v>
      </c>
      <c r="E95" s="62">
        <v>7.273845253949526</v>
      </c>
      <c r="F95" s="62">
        <v>7.7747349454921659</v>
      </c>
      <c r="G95" s="62">
        <v>17.172130319096144</v>
      </c>
      <c r="H95" s="62">
        <v>15.774756434306417</v>
      </c>
      <c r="I95" s="62">
        <v>12.950616337435573</v>
      </c>
      <c r="J95" s="62">
        <v>10.635524397179575</v>
      </c>
      <c r="K95" s="62">
        <v>11.378491044536661</v>
      </c>
      <c r="L95" s="63" t="s">
        <v>8</v>
      </c>
    </row>
    <row r="96" spans="1:12" s="7" customFormat="1" ht="57" customHeight="1" thickBot="1">
      <c r="A96" s="502" t="s">
        <v>115</v>
      </c>
      <c r="B96" s="503"/>
      <c r="C96" s="503"/>
      <c r="D96" s="503"/>
      <c r="E96" s="503"/>
      <c r="F96" s="503"/>
      <c r="G96" s="503"/>
      <c r="H96" s="503"/>
      <c r="I96" s="503"/>
      <c r="J96" s="503"/>
      <c r="K96" s="503"/>
      <c r="L96" s="504"/>
    </row>
    <row r="97" spans="1:12" ht="26.25" customHeight="1" thickBot="1">
      <c r="A97" s="505" t="s">
        <v>630</v>
      </c>
      <c r="B97" s="505"/>
      <c r="C97" s="505"/>
      <c r="D97" s="505"/>
      <c r="E97" s="505"/>
      <c r="F97" s="505"/>
      <c r="G97" s="505"/>
      <c r="H97" s="505"/>
      <c r="I97" s="505"/>
      <c r="J97" s="505"/>
      <c r="K97" s="505"/>
      <c r="L97" s="505"/>
    </row>
    <row r="98" spans="1:12" ht="99.95" customHeight="1" thickBot="1">
      <c r="A98" s="39" t="s">
        <v>0</v>
      </c>
      <c r="B98" s="166" t="s">
        <v>68</v>
      </c>
      <c r="C98" s="166" t="s">
        <v>28</v>
      </c>
      <c r="D98" s="166" t="s">
        <v>27</v>
      </c>
      <c r="E98" s="166" t="s">
        <v>26</v>
      </c>
      <c r="F98" s="166" t="s">
        <v>25</v>
      </c>
      <c r="G98" s="166" t="s">
        <v>24</v>
      </c>
      <c r="H98" s="166" t="s">
        <v>23</v>
      </c>
      <c r="I98" s="166" t="s">
        <v>33</v>
      </c>
      <c r="J98" s="166" t="s">
        <v>105</v>
      </c>
      <c r="K98" s="166" t="s">
        <v>34</v>
      </c>
      <c r="L98" s="40" t="s">
        <v>71</v>
      </c>
    </row>
    <row r="99" spans="1:12" ht="20.100000000000001" customHeight="1" thickBot="1">
      <c r="A99" s="46" t="s">
        <v>22</v>
      </c>
      <c r="B99" s="47">
        <v>29399</v>
      </c>
      <c r="C99" s="48">
        <v>8.3948433620191167</v>
      </c>
      <c r="D99" s="48">
        <v>6.7111126228783293</v>
      </c>
      <c r="E99" s="48">
        <v>5.9865981836116875</v>
      </c>
      <c r="F99" s="48">
        <v>6.6056668594169867</v>
      </c>
      <c r="G99" s="48">
        <v>17.718289737746179</v>
      </c>
      <c r="H99" s="48">
        <v>16.952957583591278</v>
      </c>
      <c r="I99" s="48">
        <v>13.422225245756659</v>
      </c>
      <c r="J99" s="48">
        <v>11.969794890982687</v>
      </c>
      <c r="K99" s="48">
        <v>12.238511513997075</v>
      </c>
      <c r="L99" s="49" t="s">
        <v>100</v>
      </c>
    </row>
    <row r="100" spans="1:12" ht="20.100000000000001" customHeight="1" thickBot="1">
      <c r="A100" s="50" t="s">
        <v>21</v>
      </c>
      <c r="B100" s="51">
        <v>42706</v>
      </c>
      <c r="C100" s="52">
        <v>9.5328415876361081</v>
      </c>
      <c r="D100" s="52">
        <v>7.219295164500644</v>
      </c>
      <c r="E100" s="52">
        <v>6.7626741599344342</v>
      </c>
      <c r="F100" s="52">
        <v>7.3621355813136624</v>
      </c>
      <c r="G100" s="52">
        <v>18.063458611403817</v>
      </c>
      <c r="H100" s="52">
        <v>17.281348788198102</v>
      </c>
      <c r="I100" s="52">
        <v>12.785388127853881</v>
      </c>
      <c r="J100" s="52">
        <v>11.104086172579322</v>
      </c>
      <c r="K100" s="52">
        <v>9.8887718065800261</v>
      </c>
      <c r="L100" s="53" t="s">
        <v>20</v>
      </c>
    </row>
    <row r="101" spans="1:12" ht="20.100000000000001" customHeight="1" thickBot="1">
      <c r="A101" s="46" t="s">
        <v>72</v>
      </c>
      <c r="B101" s="47">
        <v>35066</v>
      </c>
      <c r="C101" s="48">
        <v>9.4961074514500812</v>
      </c>
      <c r="D101" s="48">
        <v>7.7850970998374542</v>
      </c>
      <c r="E101" s="48">
        <v>6.8411897225311549</v>
      </c>
      <c r="F101" s="48">
        <v>7.0122907576924174</v>
      </c>
      <c r="G101" s="48">
        <v>17.269797815610115</v>
      </c>
      <c r="H101" s="48">
        <v>16.75079134228762</v>
      </c>
      <c r="I101" s="48">
        <v>13.043602247126929</v>
      </c>
      <c r="J101" s="48">
        <v>11.74893774774004</v>
      </c>
      <c r="K101" s="48">
        <v>10.052185815724185</v>
      </c>
      <c r="L101" s="49" t="s">
        <v>19</v>
      </c>
    </row>
    <row r="102" spans="1:12" ht="20.100000000000001" customHeight="1" thickBot="1">
      <c r="A102" s="50" t="s">
        <v>18</v>
      </c>
      <c r="B102" s="51">
        <v>21583</v>
      </c>
      <c r="C102" s="52">
        <v>9.0449932811269171</v>
      </c>
      <c r="D102" s="52">
        <v>7.6178119642277924</v>
      </c>
      <c r="E102" s="52">
        <v>7.4324637412538808</v>
      </c>
      <c r="F102" s="52">
        <v>7.2841851628747509</v>
      </c>
      <c r="G102" s="52">
        <v>16.394050322042535</v>
      </c>
      <c r="H102" s="52">
        <v>16.268940271535147</v>
      </c>
      <c r="I102" s="52">
        <v>14.160604235206897</v>
      </c>
      <c r="J102" s="52">
        <v>11.292340484685603</v>
      </c>
      <c r="K102" s="52">
        <v>10.504610537046476</v>
      </c>
      <c r="L102" s="53" t="s">
        <v>17</v>
      </c>
    </row>
    <row r="103" spans="1:12" ht="20.100000000000001" customHeight="1" thickBot="1">
      <c r="A103" s="46" t="s">
        <v>16</v>
      </c>
      <c r="B103" s="47">
        <v>8818</v>
      </c>
      <c r="C103" s="48">
        <v>8.7898378133151862</v>
      </c>
      <c r="D103" s="48">
        <v>7.2360213224452758</v>
      </c>
      <c r="E103" s="48">
        <v>7.1112623341272538</v>
      </c>
      <c r="F103" s="48">
        <v>7.5195644777135087</v>
      </c>
      <c r="G103" s="48">
        <v>16.989905863672451</v>
      </c>
      <c r="H103" s="48">
        <v>16.298060564817966</v>
      </c>
      <c r="I103" s="48">
        <v>13.383236928660541</v>
      </c>
      <c r="J103" s="48">
        <v>11.489168651468754</v>
      </c>
      <c r="K103" s="48">
        <v>11.182942043779063</v>
      </c>
      <c r="L103" s="49" t="s">
        <v>15</v>
      </c>
    </row>
    <row r="104" spans="1:12" ht="20.100000000000001" customHeight="1" thickBot="1">
      <c r="A104" s="50" t="s">
        <v>14</v>
      </c>
      <c r="B104" s="51">
        <v>22759</v>
      </c>
      <c r="C104" s="52">
        <v>9.8633627696498394</v>
      </c>
      <c r="D104" s="52">
        <v>7.7808532138306754</v>
      </c>
      <c r="E104" s="52">
        <v>7.0207811607574362</v>
      </c>
      <c r="F104" s="52">
        <v>7.4118008874829746</v>
      </c>
      <c r="G104" s="52">
        <v>16.211941478845393</v>
      </c>
      <c r="H104" s="52">
        <v>16.378893721716974</v>
      </c>
      <c r="I104" s="52">
        <v>13.953692720003513</v>
      </c>
      <c r="J104" s="52">
        <v>11.128685031413383</v>
      </c>
      <c r="K104" s="52">
        <v>10.249989016299811</v>
      </c>
      <c r="L104" s="53" t="s">
        <v>13</v>
      </c>
    </row>
    <row r="105" spans="1:12" ht="20.100000000000001" customHeight="1" thickBot="1">
      <c r="A105" s="46" t="s">
        <v>12</v>
      </c>
      <c r="B105" s="47">
        <v>21901</v>
      </c>
      <c r="C105" s="48">
        <v>8.5330776605944383</v>
      </c>
      <c r="D105" s="48">
        <v>7.3414600739624705</v>
      </c>
      <c r="E105" s="48">
        <v>6.3461626261242756</v>
      </c>
      <c r="F105" s="48">
        <v>7.1086152581838107</v>
      </c>
      <c r="G105" s="48">
        <v>17.609459891339085</v>
      </c>
      <c r="H105" s="48">
        <v>15.915627996164911</v>
      </c>
      <c r="I105" s="48">
        <v>13.372597361092087</v>
      </c>
      <c r="J105" s="48">
        <v>11.509838834862803</v>
      </c>
      <c r="K105" s="48">
        <v>12.263160297676118</v>
      </c>
      <c r="L105" s="54" t="s">
        <v>11</v>
      </c>
    </row>
    <row r="106" spans="1:12" ht="20.100000000000001" customHeight="1" thickBot="1">
      <c r="A106" s="50" t="s">
        <v>10</v>
      </c>
      <c r="B106" s="51">
        <v>9628</v>
      </c>
      <c r="C106" s="52">
        <v>9.2438720398836729</v>
      </c>
      <c r="D106" s="52">
        <v>7.8936435396759448</v>
      </c>
      <c r="E106" s="52">
        <v>6.6057332779393434</v>
      </c>
      <c r="F106" s="52">
        <v>7.0315745741587037</v>
      </c>
      <c r="G106" s="52">
        <v>16.296219360199416</v>
      </c>
      <c r="H106" s="52">
        <v>16.109264644786041</v>
      </c>
      <c r="I106" s="52">
        <v>13.834648940589943</v>
      </c>
      <c r="J106" s="52">
        <v>11.123805567095971</v>
      </c>
      <c r="K106" s="52">
        <v>11.86123805567096</v>
      </c>
      <c r="L106" s="55" t="s">
        <v>9</v>
      </c>
    </row>
    <row r="107" spans="1:12" ht="20.100000000000001" customHeight="1" thickBot="1">
      <c r="A107" s="56" t="s">
        <v>5</v>
      </c>
      <c r="B107" s="64">
        <v>191860</v>
      </c>
      <c r="C107" s="58">
        <v>9.1733077592632171</v>
      </c>
      <c r="D107" s="58">
        <v>7.4048399622643482</v>
      </c>
      <c r="E107" s="58">
        <v>6.7246600403417069</v>
      </c>
      <c r="F107" s="58">
        <v>7.1411073641855314</v>
      </c>
      <c r="G107" s="58">
        <v>17.268230646144865</v>
      </c>
      <c r="H107" s="58">
        <v>16.653202057739719</v>
      </c>
      <c r="I107" s="58">
        <v>13.370617269794277</v>
      </c>
      <c r="J107" s="58">
        <v>11.443701429680862</v>
      </c>
      <c r="K107" s="58">
        <v>10.820333470585476</v>
      </c>
      <c r="L107" s="59" t="s">
        <v>6</v>
      </c>
    </row>
    <row r="108" spans="1:12" ht="20.100000000000001" customHeight="1" thickBot="1">
      <c r="A108" s="60" t="s">
        <v>7</v>
      </c>
      <c r="B108" s="61">
        <v>5472251</v>
      </c>
      <c r="C108" s="62">
        <v>9.5453589391276097</v>
      </c>
      <c r="D108" s="62">
        <v>8.1315714502130838</v>
      </c>
      <c r="E108" s="62">
        <v>7.5325492196903969</v>
      </c>
      <c r="F108" s="62">
        <v>7.9302831686631343</v>
      </c>
      <c r="G108" s="62">
        <v>16.903336488037557</v>
      </c>
      <c r="H108" s="62">
        <v>15.295734789942934</v>
      </c>
      <c r="I108" s="62">
        <v>12.785817024840417</v>
      </c>
      <c r="J108" s="62">
        <v>10.687082884173261</v>
      </c>
      <c r="K108" s="62">
        <v>11.188266035311612</v>
      </c>
      <c r="L108" s="63" t="s">
        <v>8</v>
      </c>
    </row>
    <row r="109" spans="1:12" s="7" customFormat="1" ht="58.5" customHeight="1" thickBot="1">
      <c r="A109" s="502" t="s">
        <v>115</v>
      </c>
      <c r="B109" s="503"/>
      <c r="C109" s="503"/>
      <c r="D109" s="503"/>
      <c r="E109" s="503"/>
      <c r="F109" s="503"/>
      <c r="G109" s="503"/>
      <c r="H109" s="503"/>
      <c r="I109" s="503"/>
      <c r="J109" s="503"/>
      <c r="K109" s="503"/>
      <c r="L109" s="504"/>
    </row>
    <row r="110" spans="1:12" ht="30" customHeight="1" thickBot="1">
      <c r="A110" s="505" t="s">
        <v>632</v>
      </c>
      <c r="B110" s="505"/>
      <c r="C110" s="505"/>
      <c r="D110" s="505"/>
      <c r="E110" s="505"/>
      <c r="F110" s="505"/>
      <c r="G110" s="505"/>
      <c r="H110" s="505"/>
      <c r="I110" s="505"/>
      <c r="J110" s="505"/>
      <c r="K110" s="505"/>
      <c r="L110" s="505"/>
    </row>
    <row r="111" spans="1:12" ht="99.95" customHeight="1" thickBot="1">
      <c r="A111" s="39" t="s">
        <v>0</v>
      </c>
      <c r="B111" s="166" t="s">
        <v>68</v>
      </c>
      <c r="C111" s="166" t="s">
        <v>28</v>
      </c>
      <c r="D111" s="166" t="s">
        <v>27</v>
      </c>
      <c r="E111" s="166" t="s">
        <v>26</v>
      </c>
      <c r="F111" s="166" t="s">
        <v>25</v>
      </c>
      <c r="G111" s="166" t="s">
        <v>24</v>
      </c>
      <c r="H111" s="166" t="s">
        <v>23</v>
      </c>
      <c r="I111" s="166" t="s">
        <v>33</v>
      </c>
      <c r="J111" s="166" t="s">
        <v>105</v>
      </c>
      <c r="K111" s="166" t="s">
        <v>34</v>
      </c>
      <c r="L111" s="40" t="s">
        <v>71</v>
      </c>
    </row>
    <row r="112" spans="1:12" ht="20.100000000000001" customHeight="1" thickBot="1">
      <c r="A112" s="46" t="s">
        <v>22</v>
      </c>
      <c r="B112" s="65">
        <v>29393</v>
      </c>
      <c r="C112" s="48">
        <v>7.8726227333038485</v>
      </c>
      <c r="D112" s="48">
        <v>6.3212329466199435</v>
      </c>
      <c r="E112" s="48">
        <v>5.6782227060864834</v>
      </c>
      <c r="F112" s="48">
        <v>6.1102983703602902</v>
      </c>
      <c r="G112" s="48">
        <v>17.956656346749224</v>
      </c>
      <c r="H112" s="48">
        <v>17.589221923587246</v>
      </c>
      <c r="I112" s="48">
        <v>13.482802027693669</v>
      </c>
      <c r="J112" s="48">
        <v>12.326064028850405</v>
      </c>
      <c r="K112" s="48">
        <v>12.662878916748884</v>
      </c>
      <c r="L112" s="49" t="s">
        <v>100</v>
      </c>
    </row>
    <row r="113" spans="1:12" ht="20.100000000000001" customHeight="1" thickBot="1">
      <c r="A113" s="50" t="s">
        <v>21</v>
      </c>
      <c r="B113" s="66">
        <v>41384</v>
      </c>
      <c r="C113" s="52">
        <v>9.1557123526000392</v>
      </c>
      <c r="D113" s="52">
        <v>6.7683162574908184</v>
      </c>
      <c r="E113" s="52">
        <v>6.7296539725497775</v>
      </c>
      <c r="F113" s="52">
        <v>7.1621882853276624</v>
      </c>
      <c r="G113" s="52">
        <v>18.785037695727819</v>
      </c>
      <c r="H113" s="52">
        <v>17.330369224821183</v>
      </c>
      <c r="I113" s="52">
        <v>13.108930987821379</v>
      </c>
      <c r="J113" s="52">
        <v>11.644596945679488</v>
      </c>
      <c r="K113" s="52">
        <v>9.3151942779818295</v>
      </c>
      <c r="L113" s="55" t="s">
        <v>20</v>
      </c>
    </row>
    <row r="114" spans="1:12" ht="20.100000000000001" customHeight="1" thickBot="1">
      <c r="A114" s="46" t="s">
        <v>72</v>
      </c>
      <c r="B114" s="65">
        <v>34251</v>
      </c>
      <c r="C114" s="48">
        <v>9.1824817518248167</v>
      </c>
      <c r="D114" s="48">
        <v>7.4189781021897812</v>
      </c>
      <c r="E114" s="48">
        <v>6.6014598540145988</v>
      </c>
      <c r="F114" s="48">
        <v>6.8729927007299265</v>
      </c>
      <c r="G114" s="48">
        <v>17.544525547445254</v>
      </c>
      <c r="H114" s="48">
        <v>17.381021897810221</v>
      </c>
      <c r="I114" s="48">
        <v>13.424817518248174</v>
      </c>
      <c r="J114" s="48">
        <v>11.962043795620437</v>
      </c>
      <c r="K114" s="48">
        <v>9.6116788321167892</v>
      </c>
      <c r="L114" s="54" t="s">
        <v>19</v>
      </c>
    </row>
    <row r="115" spans="1:12" ht="20.100000000000001" customHeight="1" thickBot="1">
      <c r="A115" s="50" t="s">
        <v>18</v>
      </c>
      <c r="B115" s="66">
        <v>21104</v>
      </c>
      <c r="C115" s="52">
        <v>8.7191394588447135</v>
      </c>
      <c r="D115" s="52">
        <v>7.1932900535468889</v>
      </c>
      <c r="E115" s="52">
        <v>6.6862531393640703</v>
      </c>
      <c r="F115" s="52">
        <v>7.1032554613088186</v>
      </c>
      <c r="G115" s="52">
        <v>16.860162062266028</v>
      </c>
      <c r="H115" s="52">
        <v>17.419324266691945</v>
      </c>
      <c r="I115" s="52">
        <v>13.775292612424773</v>
      </c>
      <c r="J115" s="52">
        <v>11.121641472776382</v>
      </c>
      <c r="K115" s="52">
        <v>11.121641472776382</v>
      </c>
      <c r="L115" s="55" t="s">
        <v>17</v>
      </c>
    </row>
    <row r="116" spans="1:12" ht="20.100000000000001" customHeight="1" thickBot="1">
      <c r="A116" s="46" t="s">
        <v>16</v>
      </c>
      <c r="B116" s="65">
        <v>8590</v>
      </c>
      <c r="C116" s="48">
        <v>8.9618249534450651</v>
      </c>
      <c r="D116" s="48">
        <v>7.0996275605214159</v>
      </c>
      <c r="E116" s="48">
        <v>6.855214152700186</v>
      </c>
      <c r="F116" s="48">
        <v>7.0414338919925514</v>
      </c>
      <c r="G116" s="48">
        <v>16.445530726256983</v>
      </c>
      <c r="H116" s="48">
        <v>17.027467411545626</v>
      </c>
      <c r="I116" s="48">
        <v>13.803538175046556</v>
      </c>
      <c r="J116" s="48">
        <v>11.254655493482309</v>
      </c>
      <c r="K116" s="48">
        <v>11.510707635009311</v>
      </c>
      <c r="L116" s="54" t="s">
        <v>15</v>
      </c>
    </row>
    <row r="117" spans="1:12" ht="20.100000000000001" customHeight="1" thickBot="1">
      <c r="A117" s="50" t="s">
        <v>14</v>
      </c>
      <c r="B117" s="66">
        <v>21989</v>
      </c>
      <c r="C117" s="52">
        <v>9.2732399490631252</v>
      </c>
      <c r="D117" s="52">
        <v>7.7178460978715666</v>
      </c>
      <c r="E117" s="52">
        <v>6.8719301437147537</v>
      </c>
      <c r="F117" s="52">
        <v>6.849190467527742</v>
      </c>
      <c r="G117" s="52">
        <v>16.3907585955976</v>
      </c>
      <c r="H117" s="52">
        <v>16.991086046934694</v>
      </c>
      <c r="I117" s="52">
        <v>14.071311624522467</v>
      </c>
      <c r="J117" s="52">
        <v>10.969619792614155</v>
      </c>
      <c r="K117" s="52">
        <v>10.865017282153902</v>
      </c>
      <c r="L117" s="55" t="s">
        <v>13</v>
      </c>
    </row>
    <row r="118" spans="1:12" ht="20.100000000000001" customHeight="1" thickBot="1">
      <c r="A118" s="46" t="s">
        <v>12</v>
      </c>
      <c r="B118" s="65">
        <v>21598</v>
      </c>
      <c r="C118" s="48">
        <v>8.0196323563457881</v>
      </c>
      <c r="D118" s="48">
        <v>7.0009723572718441</v>
      </c>
      <c r="E118" s="48">
        <v>6.6073991758114552</v>
      </c>
      <c r="F118" s="48">
        <v>7.3019400842709636</v>
      </c>
      <c r="G118" s="48">
        <v>16.706023984812706</v>
      </c>
      <c r="H118" s="48">
        <v>15.904986803722737</v>
      </c>
      <c r="I118" s="48">
        <v>13.418530351437703</v>
      </c>
      <c r="J118" s="48">
        <v>11.649766171227485</v>
      </c>
      <c r="K118" s="48">
        <v>13.390748715099319</v>
      </c>
      <c r="L118" s="54" t="s">
        <v>11</v>
      </c>
    </row>
    <row r="119" spans="1:12" ht="20.100000000000001" customHeight="1" thickBot="1">
      <c r="A119" s="50" t="s">
        <v>10</v>
      </c>
      <c r="B119" s="66">
        <v>9349</v>
      </c>
      <c r="C119" s="52">
        <v>8.9839572192513373</v>
      </c>
      <c r="D119" s="52">
        <v>7.6149732620320858</v>
      </c>
      <c r="E119" s="52">
        <v>6.7700534759358293</v>
      </c>
      <c r="F119" s="52">
        <v>7.0481283422459891</v>
      </c>
      <c r="G119" s="52">
        <v>16.010695187165776</v>
      </c>
      <c r="H119" s="52">
        <v>16.909090909090907</v>
      </c>
      <c r="I119" s="52">
        <v>12.962566844919788</v>
      </c>
      <c r="J119" s="52">
        <v>11.037433155080215</v>
      </c>
      <c r="K119" s="52">
        <v>12.663101604278076</v>
      </c>
      <c r="L119" s="55" t="s">
        <v>9</v>
      </c>
    </row>
    <row r="120" spans="1:12" s="6" customFormat="1" ht="20.100000000000001" customHeight="1" thickBot="1">
      <c r="A120" s="56" t="s">
        <v>5</v>
      </c>
      <c r="B120" s="57">
        <v>187658</v>
      </c>
      <c r="C120" s="58">
        <v>8.7761181304187961</v>
      </c>
      <c r="D120" s="58">
        <v>7.0602215744683114</v>
      </c>
      <c r="E120" s="58">
        <v>6.547051269070697</v>
      </c>
      <c r="F120" s="58">
        <v>6.9062171941361088</v>
      </c>
      <c r="G120" s="58">
        <v>17.447257496389689</v>
      </c>
      <c r="H120" s="58">
        <v>17.151505139696361</v>
      </c>
      <c r="I120" s="58">
        <v>13.472985286986363</v>
      </c>
      <c r="J120" s="58">
        <v>11.623866948741588</v>
      </c>
      <c r="K120" s="58">
        <v>11.014776960092084</v>
      </c>
      <c r="L120" s="59" t="s">
        <v>6</v>
      </c>
    </row>
    <row r="121" spans="1:12" s="6" customFormat="1" ht="20.100000000000001" customHeight="1" thickBot="1">
      <c r="A121" s="60" t="s">
        <v>7</v>
      </c>
      <c r="B121" s="67">
        <v>5510222</v>
      </c>
      <c r="C121" s="62">
        <v>8.8689893075088442</v>
      </c>
      <c r="D121" s="62">
        <v>7.5382262275458229</v>
      </c>
      <c r="E121" s="62">
        <v>7.0169949595497245</v>
      </c>
      <c r="F121" s="62">
        <v>7.6201104057150513</v>
      </c>
      <c r="G121" s="62">
        <v>17.438970698458245</v>
      </c>
      <c r="H121" s="62">
        <v>16.250815302904311</v>
      </c>
      <c r="I121" s="62">
        <v>13.113954392400162</v>
      </c>
      <c r="J121" s="62">
        <v>10.584528173275052</v>
      </c>
      <c r="K121" s="62">
        <v>11.567410532642786</v>
      </c>
      <c r="L121" s="63" t="s">
        <v>8</v>
      </c>
    </row>
    <row r="122" spans="1:12" s="7" customFormat="1" ht="53.25" customHeight="1" thickBot="1">
      <c r="A122" s="502" t="s">
        <v>115</v>
      </c>
      <c r="B122" s="503"/>
      <c r="C122" s="503"/>
      <c r="D122" s="503"/>
      <c r="E122" s="503"/>
      <c r="F122" s="503"/>
      <c r="G122" s="503"/>
      <c r="H122" s="503"/>
      <c r="I122" s="503"/>
      <c r="J122" s="503"/>
      <c r="K122" s="503"/>
      <c r="L122" s="504"/>
    </row>
    <row r="123" spans="1:12" ht="30" customHeight="1" thickBot="1">
      <c r="A123" s="505" t="s">
        <v>80</v>
      </c>
      <c r="B123" s="505"/>
      <c r="C123" s="505"/>
      <c r="D123" s="505"/>
      <c r="E123" s="505"/>
      <c r="F123" s="505"/>
      <c r="G123" s="505"/>
      <c r="H123" s="505"/>
      <c r="I123" s="505"/>
      <c r="J123" s="505"/>
      <c r="K123" s="505"/>
      <c r="L123" s="505"/>
    </row>
    <row r="124" spans="1:12" ht="99.95" customHeight="1" thickBot="1">
      <c r="A124" s="39" t="s">
        <v>0</v>
      </c>
      <c r="B124" s="166" t="s">
        <v>68</v>
      </c>
      <c r="C124" s="166" t="s">
        <v>28</v>
      </c>
      <c r="D124" s="166" t="s">
        <v>27</v>
      </c>
      <c r="E124" s="166" t="s">
        <v>26</v>
      </c>
      <c r="F124" s="166" t="s">
        <v>25</v>
      </c>
      <c r="G124" s="166" t="s">
        <v>24</v>
      </c>
      <c r="H124" s="166" t="s">
        <v>23</v>
      </c>
      <c r="I124" s="166" t="s">
        <v>33</v>
      </c>
      <c r="J124" s="166" t="s">
        <v>105</v>
      </c>
      <c r="K124" s="166" t="s">
        <v>34</v>
      </c>
      <c r="L124" s="40" t="s">
        <v>71</v>
      </c>
    </row>
    <row r="125" spans="1:12" ht="20.100000000000001" customHeight="1" thickBot="1">
      <c r="A125" s="46" t="s">
        <v>22</v>
      </c>
      <c r="B125" s="47">
        <v>58792</v>
      </c>
      <c r="C125" s="48">
        <v>8.1337596951966251</v>
      </c>
      <c r="D125" s="48">
        <v>6.5161926792760925</v>
      </c>
      <c r="E125" s="48">
        <v>5.8324261804327122</v>
      </c>
      <c r="F125" s="48">
        <v>6.3580078922302361</v>
      </c>
      <c r="G125" s="48">
        <v>17.837460879031163</v>
      </c>
      <c r="H125" s="48">
        <v>17.271057286705677</v>
      </c>
      <c r="I125" s="48">
        <v>13.452510545652469</v>
      </c>
      <c r="J125" s="48">
        <v>12.147911280446319</v>
      </c>
      <c r="K125" s="48">
        <v>12.450673561028712</v>
      </c>
      <c r="L125" s="49" t="s">
        <v>100</v>
      </c>
    </row>
    <row r="126" spans="1:12" ht="20.100000000000001" customHeight="1" thickBot="1">
      <c r="A126" s="50" t="s">
        <v>21</v>
      </c>
      <c r="B126" s="51">
        <v>82532</v>
      </c>
      <c r="C126" s="52">
        <v>9.3249809162617687</v>
      </c>
      <c r="D126" s="52">
        <v>7.0022173486326347</v>
      </c>
      <c r="E126" s="52">
        <v>6.7053591983618279</v>
      </c>
      <c r="F126" s="52">
        <v>7.240915534768753</v>
      </c>
      <c r="G126" s="52">
        <v>18.412475312306892</v>
      </c>
      <c r="H126" s="52">
        <v>17.341362639493042</v>
      </c>
      <c r="I126" s="52">
        <v>12.936957022209839</v>
      </c>
      <c r="J126" s="52">
        <v>11.395717972640584</v>
      </c>
      <c r="K126" s="52">
        <v>9.6400140553246665</v>
      </c>
      <c r="L126" s="53" t="s">
        <v>20</v>
      </c>
    </row>
    <row r="127" spans="1:12" ht="20.100000000000001" customHeight="1" thickBot="1">
      <c r="A127" s="46" t="s">
        <v>72</v>
      </c>
      <c r="B127" s="47">
        <v>57851</v>
      </c>
      <c r="C127" s="48">
        <v>9.3674912271603663</v>
      </c>
      <c r="D127" s="48">
        <v>7.6181092153710521</v>
      </c>
      <c r="E127" s="48">
        <v>6.6846445055230008</v>
      </c>
      <c r="F127" s="48">
        <v>6.9387543432038585</v>
      </c>
      <c r="G127" s="48">
        <v>17.445418244049161</v>
      </c>
      <c r="H127" s="48">
        <v>17.097961935383498</v>
      </c>
      <c r="I127" s="48">
        <v>13.217168836107795</v>
      </c>
      <c r="J127" s="48">
        <v>11.984649691438054</v>
      </c>
      <c r="K127" s="48">
        <v>9.6458020017632116</v>
      </c>
      <c r="L127" s="49" t="s">
        <v>19</v>
      </c>
    </row>
    <row r="128" spans="1:12" ht="20.100000000000001" customHeight="1" thickBot="1">
      <c r="A128" s="50" t="s">
        <v>18</v>
      </c>
      <c r="B128" s="51">
        <v>19834</v>
      </c>
      <c r="C128" s="52">
        <v>9.1014521984671237</v>
      </c>
      <c r="D128" s="52">
        <v>7.6895925776522791</v>
      </c>
      <c r="E128" s="52">
        <v>7.064340459862847</v>
      </c>
      <c r="F128" s="52">
        <v>7.4223477208551838</v>
      </c>
      <c r="G128" s="52">
        <v>16.493545784590559</v>
      </c>
      <c r="H128" s="52">
        <v>16.256555062525212</v>
      </c>
      <c r="I128" s="52">
        <v>14.406010488100041</v>
      </c>
      <c r="J128" s="52">
        <v>11.521782977006859</v>
      </c>
      <c r="K128" s="52">
        <v>10.044372730939894</v>
      </c>
      <c r="L128" s="53" t="s">
        <v>17</v>
      </c>
    </row>
    <row r="129" spans="1:12" ht="20.100000000000001" customHeight="1" thickBot="1">
      <c r="A129" s="46" t="s">
        <v>16</v>
      </c>
      <c r="B129" s="47">
        <v>6519</v>
      </c>
      <c r="C129" s="48">
        <v>8.7869958595307462</v>
      </c>
      <c r="D129" s="48">
        <v>7.0081275877932834</v>
      </c>
      <c r="E129" s="48">
        <v>6.7627664468639788</v>
      </c>
      <c r="F129" s="48">
        <v>7.4988498696518944</v>
      </c>
      <c r="G129" s="48">
        <v>17.573991719061492</v>
      </c>
      <c r="H129" s="48">
        <v>16.853243367581662</v>
      </c>
      <c r="I129" s="48">
        <v>12.9888053979451</v>
      </c>
      <c r="J129" s="48">
        <v>11.808004907222818</v>
      </c>
      <c r="K129" s="48">
        <v>10.719214844349025</v>
      </c>
      <c r="L129" s="49" t="s">
        <v>15</v>
      </c>
    </row>
    <row r="130" spans="1:12" ht="20.100000000000001" customHeight="1" thickBot="1">
      <c r="A130" s="50" t="s">
        <v>14</v>
      </c>
      <c r="B130" s="51">
        <v>28660</v>
      </c>
      <c r="C130" s="52">
        <v>9.4588465161718016</v>
      </c>
      <c r="D130" s="52">
        <v>7.7561843620250519</v>
      </c>
      <c r="E130" s="52">
        <v>6.960678273612225</v>
      </c>
      <c r="F130" s="52">
        <v>7.0374376330204811</v>
      </c>
      <c r="G130" s="52">
        <v>16.272984194550087</v>
      </c>
      <c r="H130" s="52">
        <v>16.632357559052373</v>
      </c>
      <c r="I130" s="52">
        <v>13.987648721258855</v>
      </c>
      <c r="J130" s="52">
        <v>11.48250235511671</v>
      </c>
      <c r="K130" s="52">
        <v>10.411360385192422</v>
      </c>
      <c r="L130" s="55" t="s">
        <v>13</v>
      </c>
    </row>
    <row r="131" spans="1:12" ht="20.100000000000001" customHeight="1" thickBot="1">
      <c r="A131" s="46" t="s">
        <v>12</v>
      </c>
      <c r="B131" s="47">
        <v>27545</v>
      </c>
      <c r="C131" s="48">
        <v>8.1829733163913598</v>
      </c>
      <c r="D131" s="48">
        <v>6.8869123252858957</v>
      </c>
      <c r="E131" s="48">
        <v>6.5202396079143217</v>
      </c>
      <c r="F131" s="48">
        <v>7.1954982755491015</v>
      </c>
      <c r="G131" s="48">
        <v>17.491377745507354</v>
      </c>
      <c r="H131" s="48">
        <v>15.857687420584499</v>
      </c>
      <c r="I131" s="48">
        <v>13.450717008531493</v>
      </c>
      <c r="J131" s="48">
        <v>11.947721909602468</v>
      </c>
      <c r="K131" s="48">
        <v>12.466872390633508</v>
      </c>
      <c r="L131" s="54" t="s">
        <v>11</v>
      </c>
    </row>
    <row r="132" spans="1:12" ht="20.100000000000001" customHeight="1" thickBot="1">
      <c r="A132" s="50" t="s">
        <v>10</v>
      </c>
      <c r="B132" s="51">
        <v>6453</v>
      </c>
      <c r="C132" s="52">
        <v>9.0965442429877577</v>
      </c>
      <c r="D132" s="52">
        <v>7.8413141174647452</v>
      </c>
      <c r="E132" s="52">
        <v>7.5468774213544085</v>
      </c>
      <c r="F132" s="52">
        <v>6.6325739965907333</v>
      </c>
      <c r="G132" s="52">
        <v>15.14024484735782</v>
      </c>
      <c r="H132" s="52">
        <v>15.806601580660157</v>
      </c>
      <c r="I132" s="52">
        <v>13.931504726483807</v>
      </c>
      <c r="J132" s="52">
        <v>11.591507825817448</v>
      </c>
      <c r="K132" s="52">
        <v>12.412831241283124</v>
      </c>
      <c r="L132" s="55" t="s">
        <v>9</v>
      </c>
    </row>
    <row r="133" spans="1:12" s="6" customFormat="1" ht="20.100000000000001" customHeight="1" thickBot="1">
      <c r="A133" s="56" t="s">
        <v>5</v>
      </c>
      <c r="B133" s="64">
        <v>288186</v>
      </c>
      <c r="C133" s="58">
        <v>8.9619826222135863</v>
      </c>
      <c r="D133" s="58">
        <v>7.1568858784665341</v>
      </c>
      <c r="E133" s="58">
        <v>6.5756599950031926</v>
      </c>
      <c r="F133" s="58">
        <v>6.9802626099991674</v>
      </c>
      <c r="G133" s="58">
        <v>17.575923715404045</v>
      </c>
      <c r="H133" s="58">
        <v>16.945770757571552</v>
      </c>
      <c r="I133" s="58">
        <v>13.376523332315465</v>
      </c>
      <c r="J133" s="58">
        <v>11.751172861782749</v>
      </c>
      <c r="K133" s="58">
        <v>10.675818227243706</v>
      </c>
      <c r="L133" s="59" t="s">
        <v>6</v>
      </c>
    </row>
    <row r="134" spans="1:12" s="6" customFormat="1" ht="20.100000000000001" customHeight="1" thickBot="1">
      <c r="A134" s="60" t="s">
        <v>7</v>
      </c>
      <c r="B134" s="61">
        <v>7437551</v>
      </c>
      <c r="C134" s="62">
        <v>9.0281061602132215</v>
      </c>
      <c r="D134" s="62">
        <v>7.6645121492276145</v>
      </c>
      <c r="E134" s="62">
        <v>7.0615448552890587</v>
      </c>
      <c r="F134" s="62">
        <v>7.5008561285831856</v>
      </c>
      <c r="G134" s="62">
        <v>17.225643225841409</v>
      </c>
      <c r="H134" s="62">
        <v>16.045738711573204</v>
      </c>
      <c r="I134" s="62">
        <v>13.376230966349004</v>
      </c>
      <c r="J134" s="62">
        <v>11.134874907076266</v>
      </c>
      <c r="K134" s="62">
        <v>10.962492895847033</v>
      </c>
      <c r="L134" s="63" t="s">
        <v>8</v>
      </c>
    </row>
    <row r="135" spans="1:12" ht="57" customHeight="1" thickBot="1">
      <c r="A135" s="502" t="s">
        <v>115</v>
      </c>
      <c r="B135" s="503"/>
      <c r="C135" s="503"/>
      <c r="D135" s="503"/>
      <c r="E135" s="503"/>
      <c r="F135" s="503"/>
      <c r="G135" s="503"/>
      <c r="H135" s="503"/>
      <c r="I135" s="503"/>
      <c r="J135" s="503"/>
      <c r="K135" s="503"/>
      <c r="L135" s="504"/>
    </row>
    <row r="136" spans="1:12" ht="30" customHeight="1" thickBot="1">
      <c r="A136" s="505" t="s">
        <v>81</v>
      </c>
      <c r="B136" s="505"/>
      <c r="C136" s="505"/>
      <c r="D136" s="505"/>
      <c r="E136" s="505"/>
      <c r="F136" s="505"/>
      <c r="G136" s="505"/>
      <c r="H136" s="505"/>
      <c r="I136" s="505"/>
      <c r="J136" s="505"/>
      <c r="K136" s="505"/>
      <c r="L136" s="505"/>
    </row>
    <row r="137" spans="1:12" ht="90" customHeight="1" thickBot="1">
      <c r="A137" s="39" t="s">
        <v>0</v>
      </c>
      <c r="B137" s="166" t="s">
        <v>68</v>
      </c>
      <c r="C137" s="166" t="s">
        <v>28</v>
      </c>
      <c r="D137" s="166" t="s">
        <v>27</v>
      </c>
      <c r="E137" s="166" t="s">
        <v>26</v>
      </c>
      <c r="F137" s="166" t="s">
        <v>25</v>
      </c>
      <c r="G137" s="166" t="s">
        <v>24</v>
      </c>
      <c r="H137" s="166" t="s">
        <v>23</v>
      </c>
      <c r="I137" s="166" t="s">
        <v>33</v>
      </c>
      <c r="J137" s="166" t="s">
        <v>105</v>
      </c>
      <c r="K137" s="166" t="s">
        <v>34</v>
      </c>
      <c r="L137" s="40" t="s">
        <v>71</v>
      </c>
    </row>
    <row r="138" spans="1:12" ht="20.100000000000001" customHeight="1" thickBot="1">
      <c r="A138" s="46" t="s">
        <v>22</v>
      </c>
      <c r="B138" s="47">
        <v>29399</v>
      </c>
      <c r="C138" s="48">
        <v>8.3948433620191167</v>
      </c>
      <c r="D138" s="48">
        <v>6.7111126228783293</v>
      </c>
      <c r="E138" s="48">
        <v>5.9865981836116875</v>
      </c>
      <c r="F138" s="48">
        <v>6.6056668594169867</v>
      </c>
      <c r="G138" s="48">
        <v>17.718289737746179</v>
      </c>
      <c r="H138" s="48">
        <v>16.952957583591278</v>
      </c>
      <c r="I138" s="48">
        <v>13.422225245756659</v>
      </c>
      <c r="J138" s="48">
        <v>11.969794890982687</v>
      </c>
      <c r="K138" s="48">
        <v>12.238511513997075</v>
      </c>
      <c r="L138" s="49" t="s">
        <v>100</v>
      </c>
    </row>
    <row r="139" spans="1:12" ht="20.100000000000001" customHeight="1" thickBot="1">
      <c r="A139" s="50" t="s">
        <v>21</v>
      </c>
      <c r="B139" s="51">
        <v>41891</v>
      </c>
      <c r="C139" s="52">
        <v>9.5010742420625451</v>
      </c>
      <c r="D139" s="52">
        <v>7.2236810694676521</v>
      </c>
      <c r="E139" s="52">
        <v>6.715206493196467</v>
      </c>
      <c r="F139" s="52">
        <v>7.3525901169730252</v>
      </c>
      <c r="G139" s="52">
        <v>18.054428264502267</v>
      </c>
      <c r="H139" s="52">
        <v>17.333492480305562</v>
      </c>
      <c r="I139" s="52">
        <v>12.761995703031751</v>
      </c>
      <c r="J139" s="52">
        <v>11.124373358796849</v>
      </c>
      <c r="K139" s="52">
        <v>9.9331582716638813</v>
      </c>
      <c r="L139" s="53" t="s">
        <v>20</v>
      </c>
    </row>
    <row r="140" spans="1:12" ht="20.100000000000001" customHeight="1" thickBot="1">
      <c r="A140" s="46" t="s">
        <v>72</v>
      </c>
      <c r="B140" s="47">
        <v>29303</v>
      </c>
      <c r="C140" s="48">
        <v>9.4532796396150438</v>
      </c>
      <c r="D140" s="48">
        <v>7.7810388369394579</v>
      </c>
      <c r="E140" s="48">
        <v>6.8937273906218008</v>
      </c>
      <c r="F140" s="48">
        <v>7.0575387345573688</v>
      </c>
      <c r="G140" s="48">
        <v>17.247969421882463</v>
      </c>
      <c r="H140" s="48">
        <v>16.790662753395672</v>
      </c>
      <c r="I140" s="48">
        <v>13.009350897549657</v>
      </c>
      <c r="J140" s="48">
        <v>11.913862534980549</v>
      </c>
      <c r="K140" s="48">
        <v>9.8525697904579896</v>
      </c>
      <c r="L140" s="49" t="s">
        <v>19</v>
      </c>
    </row>
    <row r="141" spans="1:12" ht="20.100000000000001" customHeight="1" thickBot="1">
      <c r="A141" s="50" t="s">
        <v>18</v>
      </c>
      <c r="B141" s="51">
        <v>9974</v>
      </c>
      <c r="C141" s="52">
        <v>9.5658277348841878</v>
      </c>
      <c r="D141" s="52">
        <v>8.0316855509876675</v>
      </c>
      <c r="E141" s="52">
        <v>7.3799257996590786</v>
      </c>
      <c r="F141" s="52">
        <v>7.6907650656773292</v>
      </c>
      <c r="G141" s="52">
        <v>15.842775493833351</v>
      </c>
      <c r="H141" s="52">
        <v>15.130853303920585</v>
      </c>
      <c r="I141" s="52">
        <v>14.539255991176175</v>
      </c>
      <c r="J141" s="52">
        <v>11.811892108693472</v>
      </c>
      <c r="K141" s="52">
        <v>10.007018951168154</v>
      </c>
      <c r="L141" s="53" t="s">
        <v>17</v>
      </c>
    </row>
    <row r="142" spans="1:12" ht="20.100000000000001" customHeight="1" thickBot="1">
      <c r="A142" s="46" t="s">
        <v>16</v>
      </c>
      <c r="B142" s="47">
        <v>3286</v>
      </c>
      <c r="C142" s="48">
        <v>9.433962264150944</v>
      </c>
      <c r="D142" s="48">
        <v>6.7255021302495432</v>
      </c>
      <c r="E142" s="48">
        <v>7.2124163116250761</v>
      </c>
      <c r="F142" s="48">
        <v>7.8210590383444929</v>
      </c>
      <c r="G142" s="48">
        <v>16.889835666463785</v>
      </c>
      <c r="H142" s="48">
        <v>16.585514303104077</v>
      </c>
      <c r="I142" s="48">
        <v>12.75106512477176</v>
      </c>
      <c r="J142" s="48">
        <v>11.898965307364579</v>
      </c>
      <c r="K142" s="48">
        <v>10.681679853925745</v>
      </c>
      <c r="L142" s="49" t="s">
        <v>15</v>
      </c>
    </row>
    <row r="143" spans="1:12" ht="20.100000000000001" customHeight="1" thickBot="1">
      <c r="A143" s="50" t="s">
        <v>14</v>
      </c>
      <c r="B143" s="51">
        <v>14536</v>
      </c>
      <c r="C143" s="52">
        <v>9.8225340486999588</v>
      </c>
      <c r="D143" s="52">
        <v>7.834640253129729</v>
      </c>
      <c r="E143" s="52">
        <v>6.940431971385336</v>
      </c>
      <c r="F143" s="52">
        <v>7.3944146375017183</v>
      </c>
      <c r="G143" s="52">
        <v>16.164534323840968</v>
      </c>
      <c r="H143" s="52">
        <v>16.398404182143349</v>
      </c>
      <c r="I143" s="52">
        <v>13.76392901361948</v>
      </c>
      <c r="J143" s="52">
        <v>11.569679460723622</v>
      </c>
      <c r="K143" s="52">
        <v>10.111432108955841</v>
      </c>
      <c r="L143" s="55" t="s">
        <v>13</v>
      </c>
    </row>
    <row r="144" spans="1:12" ht="20.100000000000001" customHeight="1" thickBot="1">
      <c r="A144" s="46" t="s">
        <v>12</v>
      </c>
      <c r="B144" s="47">
        <v>13788</v>
      </c>
      <c r="C144" s="48">
        <v>8.5647980274131559</v>
      </c>
      <c r="D144" s="48">
        <v>7.1723837841757927</v>
      </c>
      <c r="E144" s="48">
        <v>6.577706867793168</v>
      </c>
      <c r="F144" s="48">
        <v>7.2086445717600975</v>
      </c>
      <c r="G144" s="48">
        <v>17.731525128725796</v>
      </c>
      <c r="H144" s="48">
        <v>15.686416708970919</v>
      </c>
      <c r="I144" s="48">
        <v>13.285952570889838</v>
      </c>
      <c r="J144" s="48">
        <v>11.842773225034447</v>
      </c>
      <c r="K144" s="48">
        <v>11.929799115236783</v>
      </c>
      <c r="L144" s="54" t="s">
        <v>11</v>
      </c>
    </row>
    <row r="145" spans="1:12" ht="20.100000000000001" customHeight="1" thickBot="1">
      <c r="A145" s="50" t="s">
        <v>10</v>
      </c>
      <c r="B145" s="51">
        <v>3217</v>
      </c>
      <c r="C145" s="52">
        <v>8.8564325668116837</v>
      </c>
      <c r="D145" s="52">
        <v>7.9552517091361086</v>
      </c>
      <c r="E145" s="52">
        <v>7.7998756991920448</v>
      </c>
      <c r="F145" s="52">
        <v>6.3393412057178367</v>
      </c>
      <c r="G145" s="52">
        <v>15.195773772529522</v>
      </c>
      <c r="H145" s="52">
        <v>15.320074580484775</v>
      </c>
      <c r="I145" s="52">
        <v>14.512119328775636</v>
      </c>
      <c r="J145" s="52">
        <v>11.808576755748913</v>
      </c>
      <c r="K145" s="52">
        <v>12.21255438160348</v>
      </c>
      <c r="L145" s="55" t="s">
        <v>9</v>
      </c>
    </row>
    <row r="146" spans="1:12" s="6" customFormat="1" ht="20.100000000000001" customHeight="1" thickBot="1">
      <c r="A146" s="56" t="s">
        <v>5</v>
      </c>
      <c r="B146" s="64">
        <v>145394</v>
      </c>
      <c r="C146" s="58">
        <v>9.1997661542694047</v>
      </c>
      <c r="D146" s="58">
        <v>7.3489459747584167</v>
      </c>
      <c r="E146" s="58">
        <v>6.6941779290897214</v>
      </c>
      <c r="F146" s="58">
        <v>7.1439870697066619</v>
      </c>
      <c r="G146" s="58">
        <v>17.363045496750232</v>
      </c>
      <c r="H146" s="58">
        <v>16.684892878021941</v>
      </c>
      <c r="I146" s="58">
        <v>13.255614016988204</v>
      </c>
      <c r="J146" s="58">
        <v>11.646892946800097</v>
      </c>
      <c r="K146" s="58">
        <v>10.662677533615323</v>
      </c>
      <c r="L146" s="59" t="s">
        <v>6</v>
      </c>
    </row>
    <row r="147" spans="1:12" s="30" customFormat="1" ht="20.100000000000001" customHeight="1" thickBot="1">
      <c r="A147" s="60" t="s">
        <v>7</v>
      </c>
      <c r="B147" s="61">
        <v>3713504</v>
      </c>
      <c r="C147" s="62">
        <v>9.335576318215896</v>
      </c>
      <c r="D147" s="62">
        <v>7.922140382775944</v>
      </c>
      <c r="E147" s="62">
        <v>7.2903381819435236</v>
      </c>
      <c r="F147" s="62">
        <v>7.6605276310460404</v>
      </c>
      <c r="G147" s="62">
        <v>16.897410101079736</v>
      </c>
      <c r="H147" s="62">
        <v>15.549303299525191</v>
      </c>
      <c r="I147" s="62">
        <v>13.321326703835515</v>
      </c>
      <c r="J147" s="62">
        <v>11.307137409842563</v>
      </c>
      <c r="K147" s="62">
        <v>10.71623997173559</v>
      </c>
      <c r="L147" s="63" t="s">
        <v>8</v>
      </c>
    </row>
    <row r="148" spans="1:12" ht="50.1" customHeight="1" thickBot="1">
      <c r="A148" s="502" t="s">
        <v>115</v>
      </c>
      <c r="B148" s="503"/>
      <c r="C148" s="503"/>
      <c r="D148" s="503"/>
      <c r="E148" s="503"/>
      <c r="F148" s="503"/>
      <c r="G148" s="503"/>
      <c r="H148" s="503"/>
      <c r="I148" s="503"/>
      <c r="J148" s="503"/>
      <c r="K148" s="503"/>
      <c r="L148" s="504"/>
    </row>
    <row r="149" spans="1:12" ht="30" customHeight="1" thickBot="1">
      <c r="A149" s="505" t="s">
        <v>82</v>
      </c>
      <c r="B149" s="505"/>
      <c r="C149" s="505"/>
      <c r="D149" s="505"/>
      <c r="E149" s="505"/>
      <c r="F149" s="505"/>
      <c r="G149" s="505"/>
      <c r="H149" s="505"/>
      <c r="I149" s="505"/>
      <c r="J149" s="505"/>
      <c r="K149" s="505"/>
      <c r="L149" s="505"/>
    </row>
    <row r="150" spans="1:12" ht="99.95" customHeight="1" thickBot="1">
      <c r="A150" s="39" t="s">
        <v>0</v>
      </c>
      <c r="B150" s="166" t="s">
        <v>68</v>
      </c>
      <c r="C150" s="166" t="s">
        <v>28</v>
      </c>
      <c r="D150" s="166" t="s">
        <v>27</v>
      </c>
      <c r="E150" s="166" t="s">
        <v>26</v>
      </c>
      <c r="F150" s="166" t="s">
        <v>25</v>
      </c>
      <c r="G150" s="166" t="s">
        <v>24</v>
      </c>
      <c r="H150" s="166" t="s">
        <v>23</v>
      </c>
      <c r="I150" s="166" t="s">
        <v>33</v>
      </c>
      <c r="J150" s="166" t="s">
        <v>105</v>
      </c>
      <c r="K150" s="166" t="s">
        <v>34</v>
      </c>
      <c r="L150" s="40" t="s">
        <v>71</v>
      </c>
    </row>
    <row r="151" spans="1:12" ht="20.100000000000001" customHeight="1" thickBot="1">
      <c r="A151" s="46" t="s">
        <v>22</v>
      </c>
      <c r="B151" s="47">
        <v>29393</v>
      </c>
      <c r="C151" s="48">
        <v>7.8726227333038485</v>
      </c>
      <c r="D151" s="48">
        <v>6.3212329466199435</v>
      </c>
      <c r="E151" s="48">
        <v>5.6782227060864834</v>
      </c>
      <c r="F151" s="48">
        <v>6.1102983703602902</v>
      </c>
      <c r="G151" s="48">
        <v>17.956656346749224</v>
      </c>
      <c r="H151" s="48">
        <v>17.589221923587246</v>
      </c>
      <c r="I151" s="48">
        <v>13.482802027693669</v>
      </c>
      <c r="J151" s="48">
        <v>12.326064028850405</v>
      </c>
      <c r="K151" s="48">
        <v>12.662878916748884</v>
      </c>
      <c r="L151" s="49" t="s">
        <v>100</v>
      </c>
    </row>
    <row r="152" spans="1:12" ht="20.100000000000001" customHeight="1" thickBot="1">
      <c r="A152" s="50" t="s">
        <v>21</v>
      </c>
      <c r="B152" s="51">
        <v>40641</v>
      </c>
      <c r="C152" s="52">
        <v>9.1434758003001892</v>
      </c>
      <c r="D152" s="52">
        <v>6.7739474914495226</v>
      </c>
      <c r="E152" s="52">
        <v>6.6952092714254077</v>
      </c>
      <c r="F152" s="52">
        <v>7.1258089121822801</v>
      </c>
      <c r="G152" s="52">
        <v>18.781526045126842</v>
      </c>
      <c r="H152" s="52">
        <v>17.349474668438276</v>
      </c>
      <c r="I152" s="52">
        <v>13.117295342142171</v>
      </c>
      <c r="J152" s="52">
        <v>11.675401687950592</v>
      </c>
      <c r="K152" s="52">
        <v>9.3378607809847196</v>
      </c>
      <c r="L152" s="53" t="s">
        <v>20</v>
      </c>
    </row>
    <row r="153" spans="1:12" ht="20.100000000000001" customHeight="1" thickBot="1">
      <c r="A153" s="46" t="s">
        <v>72</v>
      </c>
      <c r="B153" s="47">
        <v>28548</v>
      </c>
      <c r="C153" s="48">
        <v>9.2794339159981778</v>
      </c>
      <c r="D153" s="48">
        <v>7.4508704942726034</v>
      </c>
      <c r="E153" s="48">
        <v>6.4700318772550531</v>
      </c>
      <c r="F153" s="48">
        <v>6.8168283882719729</v>
      </c>
      <c r="G153" s="48">
        <v>17.648089116194342</v>
      </c>
      <c r="H153" s="48">
        <v>17.413388447122291</v>
      </c>
      <c r="I153" s="48">
        <v>13.43048306301888</v>
      </c>
      <c r="J153" s="48">
        <v>12.05730899919431</v>
      </c>
      <c r="K153" s="48">
        <v>9.4335656986723642</v>
      </c>
      <c r="L153" s="49" t="s">
        <v>19</v>
      </c>
    </row>
    <row r="154" spans="1:12" ht="20.100000000000001" customHeight="1" thickBot="1">
      <c r="A154" s="50" t="s">
        <v>18</v>
      </c>
      <c r="B154" s="51">
        <v>9860</v>
      </c>
      <c r="C154" s="52">
        <v>8.6317070696825233</v>
      </c>
      <c r="D154" s="52">
        <v>7.3435439699766709</v>
      </c>
      <c r="E154" s="52">
        <v>6.7451059945227705</v>
      </c>
      <c r="F154" s="52">
        <v>7.1508266558474487</v>
      </c>
      <c r="G154" s="52">
        <v>17.151840957500763</v>
      </c>
      <c r="H154" s="52">
        <v>17.395273354295565</v>
      </c>
      <c r="I154" s="52">
        <v>14.271224262095547</v>
      </c>
      <c r="J154" s="52">
        <v>11.228319302160463</v>
      </c>
      <c r="K154" s="52">
        <v>10.082158433918247</v>
      </c>
      <c r="L154" s="53" t="s">
        <v>17</v>
      </c>
    </row>
    <row r="155" spans="1:12" ht="20.100000000000001" customHeight="1" thickBot="1">
      <c r="A155" s="46" t="s">
        <v>16</v>
      </c>
      <c r="B155" s="47">
        <v>3233</v>
      </c>
      <c r="C155" s="48">
        <v>8.1298299845440489</v>
      </c>
      <c r="D155" s="48">
        <v>7.2952086553323028</v>
      </c>
      <c r="E155" s="48">
        <v>6.3060278207109741</v>
      </c>
      <c r="F155" s="48">
        <v>7.1715610510046366</v>
      </c>
      <c r="G155" s="48">
        <v>18.268933539412675</v>
      </c>
      <c r="H155" s="48">
        <v>17.125193199381762</v>
      </c>
      <c r="I155" s="48">
        <v>13.230293663060277</v>
      </c>
      <c r="J155" s="48">
        <v>11.715610510046368</v>
      </c>
      <c r="K155" s="48">
        <v>10.757341576506954</v>
      </c>
      <c r="L155" s="49" t="s">
        <v>15</v>
      </c>
    </row>
    <row r="156" spans="1:12" ht="20.100000000000001" customHeight="1" thickBot="1">
      <c r="A156" s="50" t="s">
        <v>14</v>
      </c>
      <c r="B156" s="51">
        <v>14124</v>
      </c>
      <c r="C156" s="52">
        <v>9.0844721376478077</v>
      </c>
      <c r="D156" s="52">
        <v>7.6754230687530987</v>
      </c>
      <c r="E156" s="52">
        <v>6.9815195071868574</v>
      </c>
      <c r="F156" s="52">
        <v>6.6699709693407927</v>
      </c>
      <c r="G156" s="52">
        <v>16.384620831268144</v>
      </c>
      <c r="H156" s="52">
        <v>16.873185583799476</v>
      </c>
      <c r="I156" s="52">
        <v>14.217942363520496</v>
      </c>
      <c r="J156" s="52">
        <v>11.392763577143667</v>
      </c>
      <c r="K156" s="52">
        <v>10.720101961339658</v>
      </c>
      <c r="L156" s="55" t="s">
        <v>13</v>
      </c>
    </row>
    <row r="157" spans="1:12" ht="20.100000000000001" customHeight="1" thickBot="1">
      <c r="A157" s="46" t="s">
        <v>12</v>
      </c>
      <c r="B157" s="47">
        <v>13757</v>
      </c>
      <c r="C157" s="48">
        <v>7.8002326257633037</v>
      </c>
      <c r="D157" s="48">
        <v>6.6007560337307352</v>
      </c>
      <c r="E157" s="48">
        <v>6.4626344867694101</v>
      </c>
      <c r="F157" s="48">
        <v>7.1823204419889501</v>
      </c>
      <c r="G157" s="48">
        <v>17.25065425995929</v>
      </c>
      <c r="H157" s="48">
        <v>16.029369002617038</v>
      </c>
      <c r="I157" s="48">
        <v>13.615876708345448</v>
      </c>
      <c r="J157" s="48">
        <v>12.052922361151497</v>
      </c>
      <c r="K157" s="48">
        <v>13.005234079674324</v>
      </c>
      <c r="L157" s="54" t="s">
        <v>11</v>
      </c>
    </row>
    <row r="158" spans="1:12" ht="20.100000000000001" customHeight="1" thickBot="1">
      <c r="A158" s="50" t="s">
        <v>10</v>
      </c>
      <c r="B158" s="66">
        <v>3236</v>
      </c>
      <c r="C158" s="52">
        <v>9.3353941267387945</v>
      </c>
      <c r="D158" s="52">
        <v>7.727975270479134</v>
      </c>
      <c r="E158" s="52">
        <v>7.2952086553323028</v>
      </c>
      <c r="F158" s="52">
        <v>6.9242658423493042</v>
      </c>
      <c r="G158" s="52">
        <v>15.085007727975269</v>
      </c>
      <c r="H158" s="52">
        <v>16.290571870170016</v>
      </c>
      <c r="I158" s="52">
        <v>13.353941267387945</v>
      </c>
      <c r="J158" s="52">
        <v>11.375579598145286</v>
      </c>
      <c r="K158" s="52">
        <v>12.612055641421948</v>
      </c>
      <c r="L158" s="55" t="s">
        <v>9</v>
      </c>
    </row>
    <row r="159" spans="1:12" ht="20.100000000000001" customHeight="1" thickBot="1">
      <c r="A159" s="56" t="s">
        <v>5</v>
      </c>
      <c r="B159" s="57">
        <v>142792</v>
      </c>
      <c r="C159" s="58">
        <v>8.7198593729208831</v>
      </c>
      <c r="D159" s="58">
        <v>6.961320549902303</v>
      </c>
      <c r="E159" s="58">
        <v>6.4549790249949224</v>
      </c>
      <c r="F159" s="58">
        <v>6.8135500633802319</v>
      </c>
      <c r="G159" s="58">
        <v>17.792687111752304</v>
      </c>
      <c r="H159" s="58">
        <v>17.211409842494866</v>
      </c>
      <c r="I159" s="58">
        <v>13.499639327959438</v>
      </c>
      <c r="J159" s="58">
        <v>11.857355958792343</v>
      </c>
      <c r="K159" s="58">
        <v>10.689198747802703</v>
      </c>
      <c r="L159" s="59" t="s">
        <v>6</v>
      </c>
    </row>
    <row r="160" spans="1:12" ht="20.100000000000001" customHeight="1" thickBot="1">
      <c r="A160" s="60" t="s">
        <v>7</v>
      </c>
      <c r="B160" s="67">
        <v>3724047</v>
      </c>
      <c r="C160" s="62">
        <v>8.7215064686347947</v>
      </c>
      <c r="D160" s="62">
        <v>7.4076132766315794</v>
      </c>
      <c r="E160" s="62">
        <v>6.8333992562392476</v>
      </c>
      <c r="F160" s="62">
        <v>7.3416366657026613</v>
      </c>
      <c r="G160" s="62">
        <v>17.552947102976947</v>
      </c>
      <c r="H160" s="62">
        <v>16.540768685250214</v>
      </c>
      <c r="I160" s="62">
        <v>13.430979791608429</v>
      </c>
      <c r="J160" s="62">
        <v>10.963100089767932</v>
      </c>
      <c r="K160" s="62">
        <v>11.208048663188192</v>
      </c>
      <c r="L160" s="63" t="s">
        <v>8</v>
      </c>
    </row>
    <row r="161" spans="1:12" s="7" customFormat="1" ht="60" customHeight="1" thickBot="1">
      <c r="A161" s="502" t="s">
        <v>115</v>
      </c>
      <c r="B161" s="503"/>
      <c r="C161" s="503"/>
      <c r="D161" s="503"/>
      <c r="E161" s="503"/>
      <c r="F161" s="503"/>
      <c r="G161" s="503"/>
      <c r="H161" s="503"/>
      <c r="I161" s="503"/>
      <c r="J161" s="503"/>
      <c r="K161" s="503"/>
      <c r="L161" s="504"/>
    </row>
    <row r="162" spans="1:12" ht="30" customHeight="1" thickBot="1">
      <c r="A162" s="507" t="s">
        <v>107</v>
      </c>
      <c r="B162" s="508"/>
      <c r="C162" s="508"/>
      <c r="D162" s="508"/>
      <c r="E162" s="508"/>
      <c r="F162" s="508"/>
      <c r="G162" s="508"/>
      <c r="H162" s="508"/>
      <c r="I162" s="508"/>
      <c r="J162" s="508"/>
      <c r="K162" s="508"/>
      <c r="L162" s="506"/>
    </row>
    <row r="163" spans="1:12" ht="97.5" customHeight="1" thickBot="1">
      <c r="A163" s="39" t="s">
        <v>0</v>
      </c>
      <c r="B163" s="166" t="s">
        <v>68</v>
      </c>
      <c r="C163" s="166" t="s">
        <v>28</v>
      </c>
      <c r="D163" s="166" t="s">
        <v>27</v>
      </c>
      <c r="E163" s="166" t="s">
        <v>26</v>
      </c>
      <c r="F163" s="166" t="s">
        <v>25</v>
      </c>
      <c r="G163" s="166" t="s">
        <v>24</v>
      </c>
      <c r="H163" s="166" t="s">
        <v>23</v>
      </c>
      <c r="I163" s="166" t="s">
        <v>33</v>
      </c>
      <c r="J163" s="166" t="s">
        <v>105</v>
      </c>
      <c r="K163" s="166" t="s">
        <v>34</v>
      </c>
      <c r="L163" s="40" t="s">
        <v>71</v>
      </c>
    </row>
    <row r="164" spans="1:12" ht="20.100000000000001" customHeight="1" thickBot="1">
      <c r="A164" s="46" t="s">
        <v>22</v>
      </c>
      <c r="B164" s="68" t="s">
        <v>83</v>
      </c>
      <c r="C164" s="68" t="s">
        <v>83</v>
      </c>
      <c r="D164" s="68" t="s">
        <v>83</v>
      </c>
      <c r="E164" s="68" t="s">
        <v>83</v>
      </c>
      <c r="F164" s="68" t="s">
        <v>83</v>
      </c>
      <c r="G164" s="68" t="s">
        <v>83</v>
      </c>
      <c r="H164" s="68" t="s">
        <v>83</v>
      </c>
      <c r="I164" s="68" t="s">
        <v>83</v>
      </c>
      <c r="J164" s="68" t="s">
        <v>83</v>
      </c>
      <c r="K164" s="68" t="s">
        <v>83</v>
      </c>
      <c r="L164" s="49" t="s">
        <v>100</v>
      </c>
    </row>
    <row r="165" spans="1:12" ht="20.100000000000001" customHeight="1" thickBot="1">
      <c r="A165" s="46" t="s">
        <v>21</v>
      </c>
      <c r="B165" s="65">
        <v>1558</v>
      </c>
      <c r="C165" s="48">
        <v>10.526315789473685</v>
      </c>
      <c r="D165" s="48">
        <v>6.7394094993581515</v>
      </c>
      <c r="E165" s="48">
        <v>8.9216944801026958</v>
      </c>
      <c r="F165" s="48">
        <v>8.472400513478819</v>
      </c>
      <c r="G165" s="48">
        <v>18.741976893453145</v>
      </c>
      <c r="H165" s="48">
        <v>15.404364569961487</v>
      </c>
      <c r="I165" s="48">
        <v>13.350449293966623</v>
      </c>
      <c r="J165" s="48">
        <v>10.012836970474966</v>
      </c>
      <c r="K165" s="48">
        <v>7.8305519897304237</v>
      </c>
      <c r="L165" s="54" t="s">
        <v>20</v>
      </c>
    </row>
    <row r="166" spans="1:12" ht="20.100000000000001" customHeight="1" thickBot="1">
      <c r="A166" s="50" t="s">
        <v>72</v>
      </c>
      <c r="B166" s="66">
        <v>11466</v>
      </c>
      <c r="C166" s="52">
        <v>9.2082316009766298</v>
      </c>
      <c r="D166" s="52">
        <v>7.5340076735263342</v>
      </c>
      <c r="E166" s="52">
        <v>6.9148936170212769</v>
      </c>
      <c r="F166" s="52">
        <v>6.9672131147540988</v>
      </c>
      <c r="G166" s="52">
        <v>17.204394837809556</v>
      </c>
      <c r="H166" s="52">
        <v>16.881757935123822</v>
      </c>
      <c r="I166" s="52">
        <v>13.306592256714334</v>
      </c>
      <c r="J166" s="52">
        <v>11.196372514823857</v>
      </c>
      <c r="K166" s="52">
        <v>10.786536449250088</v>
      </c>
      <c r="L166" s="55" t="s">
        <v>19</v>
      </c>
    </row>
    <row r="167" spans="1:12" ht="20.100000000000001" customHeight="1" thickBot="1">
      <c r="A167" s="46" t="s">
        <v>18</v>
      </c>
      <c r="B167" s="65">
        <v>22853</v>
      </c>
      <c r="C167" s="48">
        <v>8.6950813933134956</v>
      </c>
      <c r="D167" s="48">
        <v>7.1634867845265182</v>
      </c>
      <c r="E167" s="48">
        <v>7.0628391388062317</v>
      </c>
      <c r="F167" s="48">
        <v>6.9971993698582171</v>
      </c>
      <c r="G167" s="48">
        <v>16.73814108174339</v>
      </c>
      <c r="H167" s="48">
        <v>17.342026956065116</v>
      </c>
      <c r="I167" s="48">
        <v>13.591808156835288</v>
      </c>
      <c r="J167" s="48">
        <v>10.935585506739017</v>
      </c>
      <c r="K167" s="48">
        <v>11.473831612112726</v>
      </c>
      <c r="L167" s="54" t="s">
        <v>17</v>
      </c>
    </row>
    <row r="168" spans="1:12" ht="20.100000000000001" customHeight="1" thickBot="1">
      <c r="A168" s="50" t="s">
        <v>16</v>
      </c>
      <c r="B168" s="66">
        <v>10889</v>
      </c>
      <c r="C168" s="52">
        <v>8.9272593681116827</v>
      </c>
      <c r="D168" s="52">
        <v>7.2648787656135196</v>
      </c>
      <c r="E168" s="52">
        <v>7.1179279941219695</v>
      </c>
      <c r="F168" s="52">
        <v>7.1546656869948571</v>
      </c>
      <c r="G168" s="52">
        <v>16.21050698016165</v>
      </c>
      <c r="H168" s="52">
        <v>16.541146216017637</v>
      </c>
      <c r="I168" s="52">
        <v>13.95113886847906</v>
      </c>
      <c r="J168" s="52">
        <v>11.113152094048493</v>
      </c>
      <c r="K168" s="52">
        <v>11.719324026451138</v>
      </c>
      <c r="L168" s="55" t="s">
        <v>15</v>
      </c>
    </row>
    <row r="169" spans="1:12" ht="20.100000000000001" customHeight="1" thickBot="1">
      <c r="A169" s="46" t="s">
        <v>14</v>
      </c>
      <c r="B169" s="65">
        <v>16088</v>
      </c>
      <c r="C169" s="48">
        <v>9.777473893585281</v>
      </c>
      <c r="D169" s="48">
        <v>7.7386872202884138</v>
      </c>
      <c r="E169" s="48">
        <v>6.9244157135753355</v>
      </c>
      <c r="F169" s="48">
        <v>7.3097961213326705</v>
      </c>
      <c r="G169" s="48">
        <v>16.347588264545003</v>
      </c>
      <c r="H169" s="48">
        <v>16.764047737444059</v>
      </c>
      <c r="I169" s="48">
        <v>14.053953257086027</v>
      </c>
      <c r="J169" s="48">
        <v>10.280954748881154</v>
      </c>
      <c r="K169" s="48">
        <v>10.803083043262058</v>
      </c>
      <c r="L169" s="54" t="s">
        <v>13</v>
      </c>
    </row>
    <row r="170" spans="1:12" ht="20.100000000000001" customHeight="1" thickBot="1">
      <c r="A170" s="50" t="s">
        <v>12</v>
      </c>
      <c r="B170" s="66">
        <v>15954</v>
      </c>
      <c r="C170" s="52">
        <v>8.4424945158257607</v>
      </c>
      <c r="D170" s="52">
        <v>7.6653086806643689</v>
      </c>
      <c r="E170" s="52">
        <v>6.39924788467565</v>
      </c>
      <c r="F170" s="52">
        <v>7.2203071137574435</v>
      </c>
      <c r="G170" s="52">
        <v>16.590410529614541</v>
      </c>
      <c r="H170" s="52">
        <v>16.001253525540584</v>
      </c>
      <c r="I170" s="52">
        <v>13.299905985584456</v>
      </c>
      <c r="J170" s="52">
        <v>10.943277969288626</v>
      </c>
      <c r="K170" s="52">
        <v>13.437793795048576</v>
      </c>
      <c r="L170" s="55" t="s">
        <v>11</v>
      </c>
    </row>
    <row r="171" spans="1:12" s="6" customFormat="1" ht="20.100000000000001" customHeight="1" thickBot="1">
      <c r="A171" s="46" t="s">
        <v>10</v>
      </c>
      <c r="B171" s="65">
        <v>12524</v>
      </c>
      <c r="C171" s="48">
        <v>9.1257485029940124</v>
      </c>
      <c r="D171" s="48">
        <v>7.7125748502994016</v>
      </c>
      <c r="E171" s="48">
        <v>6.243512974051896</v>
      </c>
      <c r="F171" s="48">
        <v>7.2495009980039926</v>
      </c>
      <c r="G171" s="48">
        <v>16.678642714570859</v>
      </c>
      <c r="H171" s="48">
        <v>16.862275449101798</v>
      </c>
      <c r="I171" s="48">
        <v>13.133732534930139</v>
      </c>
      <c r="J171" s="48">
        <v>10.818363273453095</v>
      </c>
      <c r="K171" s="48">
        <v>12.17564870259481</v>
      </c>
      <c r="L171" s="54" t="s">
        <v>9</v>
      </c>
    </row>
    <row r="172" spans="1:12" s="6" customFormat="1" ht="20.100000000000001" customHeight="1" thickBot="1">
      <c r="A172" s="56" t="s">
        <v>5</v>
      </c>
      <c r="B172" s="57">
        <v>91332</v>
      </c>
      <c r="C172" s="58">
        <v>9.024021722469179</v>
      </c>
      <c r="D172" s="58">
        <v>7.4791424880110373</v>
      </c>
      <c r="E172" s="58">
        <v>6.8298771541813563</v>
      </c>
      <c r="F172" s="58">
        <v>7.1660060875468075</v>
      </c>
      <c r="G172" s="58">
        <v>16.665206823307859</v>
      </c>
      <c r="H172" s="58">
        <v>16.753892307355422</v>
      </c>
      <c r="I172" s="58">
        <v>13.562309764162306</v>
      </c>
      <c r="J172" s="58">
        <v>10.843716469222853</v>
      </c>
      <c r="K172" s="58">
        <v>11.675827183743184</v>
      </c>
      <c r="L172" s="59" t="s">
        <v>6</v>
      </c>
    </row>
    <row r="173" spans="1:12" s="7" customFormat="1" ht="20.100000000000001" customHeight="1" thickBot="1">
      <c r="A173" s="60" t="s">
        <v>7</v>
      </c>
      <c r="B173" s="67">
        <v>3544922</v>
      </c>
      <c r="C173" s="62">
        <v>9.5792516732385078</v>
      </c>
      <c r="D173" s="62">
        <v>8.1892069839618475</v>
      </c>
      <c r="E173" s="62">
        <v>7.71938000328357</v>
      </c>
      <c r="F173" s="62">
        <v>8.34912587639446</v>
      </c>
      <c r="G173" s="62">
        <v>17.059698351613946</v>
      </c>
      <c r="H173" s="62">
        <v>15.20673797618114</v>
      </c>
      <c r="I173" s="62">
        <v>12.057134120299404</v>
      </c>
      <c r="J173" s="62">
        <v>9.588165832703794</v>
      </c>
      <c r="K173" s="62">
        <v>12.251299182323335</v>
      </c>
      <c r="L173" s="63" t="s">
        <v>8</v>
      </c>
    </row>
    <row r="174" spans="1:12" ht="54.75" customHeight="1" thickBot="1">
      <c r="A174" s="502" t="s">
        <v>115</v>
      </c>
      <c r="B174" s="503"/>
      <c r="C174" s="503"/>
      <c r="D174" s="503"/>
      <c r="E174" s="503"/>
      <c r="F174" s="503"/>
      <c r="G174" s="503"/>
      <c r="H174" s="503"/>
      <c r="I174" s="503"/>
      <c r="J174" s="503"/>
      <c r="K174" s="503"/>
      <c r="L174" s="504"/>
    </row>
    <row r="175" spans="1:12" ht="30" customHeight="1" thickBot="1">
      <c r="A175" s="505" t="s">
        <v>84</v>
      </c>
      <c r="B175" s="505"/>
      <c r="C175" s="505"/>
      <c r="D175" s="505"/>
      <c r="E175" s="505"/>
      <c r="F175" s="505"/>
      <c r="G175" s="505"/>
      <c r="H175" s="505"/>
      <c r="I175" s="505"/>
      <c r="J175" s="505"/>
      <c r="K175" s="505"/>
      <c r="L175" s="505"/>
    </row>
    <row r="176" spans="1:12" ht="96.75" customHeight="1" thickBot="1">
      <c r="A176" s="39" t="s">
        <v>0</v>
      </c>
      <c r="B176" s="166" t="s">
        <v>68</v>
      </c>
      <c r="C176" s="166" t="s">
        <v>28</v>
      </c>
      <c r="D176" s="166" t="s">
        <v>27</v>
      </c>
      <c r="E176" s="166" t="s">
        <v>26</v>
      </c>
      <c r="F176" s="166" t="s">
        <v>25</v>
      </c>
      <c r="G176" s="166" t="s">
        <v>24</v>
      </c>
      <c r="H176" s="166" t="s">
        <v>23</v>
      </c>
      <c r="I176" s="166" t="s">
        <v>33</v>
      </c>
      <c r="J176" s="166" t="s">
        <v>105</v>
      </c>
      <c r="K176" s="166" t="s">
        <v>34</v>
      </c>
      <c r="L176" s="40" t="s">
        <v>71</v>
      </c>
    </row>
    <row r="177" spans="1:12" ht="20.100000000000001" customHeight="1" thickBot="1">
      <c r="A177" s="46" t="s">
        <v>22</v>
      </c>
      <c r="B177" s="68" t="s">
        <v>83</v>
      </c>
      <c r="C177" s="68" t="s">
        <v>83</v>
      </c>
      <c r="D177" s="68" t="s">
        <v>83</v>
      </c>
      <c r="E177" s="68" t="s">
        <v>83</v>
      </c>
      <c r="F177" s="68" t="s">
        <v>83</v>
      </c>
      <c r="G177" s="68" t="s">
        <v>83</v>
      </c>
      <c r="H177" s="68" t="s">
        <v>83</v>
      </c>
      <c r="I177" s="68" t="s">
        <v>83</v>
      </c>
      <c r="J177" s="68" t="s">
        <v>83</v>
      </c>
      <c r="K177" s="68" t="s">
        <v>83</v>
      </c>
      <c r="L177" s="49" t="s">
        <v>100</v>
      </c>
    </row>
    <row r="178" spans="1:12" ht="20.100000000000001" customHeight="1" thickBot="1">
      <c r="A178" s="46" t="s">
        <v>21</v>
      </c>
      <c r="B178" s="47">
        <v>815</v>
      </c>
      <c r="C178" s="48">
        <v>11.165644171779141</v>
      </c>
      <c r="D178" s="48">
        <v>6.9938650306748462</v>
      </c>
      <c r="E178" s="48">
        <v>9.2024539877300615</v>
      </c>
      <c r="F178" s="48">
        <v>7.8527607361963199</v>
      </c>
      <c r="G178" s="48">
        <v>18.527607361963188</v>
      </c>
      <c r="H178" s="48">
        <v>14.60122699386503</v>
      </c>
      <c r="I178" s="48">
        <v>13.987730061349692</v>
      </c>
      <c r="J178" s="48">
        <v>10.061349693251534</v>
      </c>
      <c r="K178" s="48">
        <v>7.6073619631901828</v>
      </c>
      <c r="L178" s="49" t="s">
        <v>20</v>
      </c>
    </row>
    <row r="179" spans="1:12" ht="20.100000000000001" customHeight="1" thickBot="1">
      <c r="A179" s="50" t="s">
        <v>72</v>
      </c>
      <c r="B179" s="51">
        <v>5763</v>
      </c>
      <c r="C179" s="52">
        <v>9.7137901127493489</v>
      </c>
      <c r="D179" s="52">
        <v>7.8057241977450138</v>
      </c>
      <c r="E179" s="52">
        <v>6.5741543798785775</v>
      </c>
      <c r="F179" s="52">
        <v>6.7823070251517779</v>
      </c>
      <c r="G179" s="52">
        <v>17.380745880312226</v>
      </c>
      <c r="H179" s="52">
        <v>16.548135299219428</v>
      </c>
      <c r="I179" s="52">
        <v>13.217692974848221</v>
      </c>
      <c r="J179" s="52">
        <v>10.910667823070252</v>
      </c>
      <c r="K179" s="52">
        <v>11.066782307025152</v>
      </c>
      <c r="L179" s="53" t="s">
        <v>19</v>
      </c>
    </row>
    <row r="180" spans="1:12" ht="20.100000000000001" customHeight="1" thickBot="1">
      <c r="A180" s="46" t="s">
        <v>18</v>
      </c>
      <c r="B180" s="47">
        <v>11609</v>
      </c>
      <c r="C180" s="48">
        <v>8.5975189524465883</v>
      </c>
      <c r="D180" s="48">
        <v>7.262232942798069</v>
      </c>
      <c r="E180" s="48">
        <v>7.4776016540317025</v>
      </c>
      <c r="F180" s="48">
        <v>6.9348725017229498</v>
      </c>
      <c r="G180" s="48">
        <v>16.867677463818058</v>
      </c>
      <c r="H180" s="48">
        <v>17.246726395589253</v>
      </c>
      <c r="I180" s="48">
        <v>13.835286009648517</v>
      </c>
      <c r="J180" s="48">
        <v>10.845968297725705</v>
      </c>
      <c r="K180" s="48">
        <v>10.932115782219158</v>
      </c>
      <c r="L180" s="49" t="s">
        <v>17</v>
      </c>
    </row>
    <row r="181" spans="1:12" ht="20.100000000000001" customHeight="1" thickBot="1">
      <c r="A181" s="50" t="s">
        <v>16</v>
      </c>
      <c r="B181" s="51">
        <v>5532</v>
      </c>
      <c r="C181" s="52">
        <v>8.4071596456337012</v>
      </c>
      <c r="D181" s="52">
        <v>7.5393238112457057</v>
      </c>
      <c r="E181" s="52">
        <v>7.0511661544024591</v>
      </c>
      <c r="F181" s="52">
        <v>7.340444765865124</v>
      </c>
      <c r="G181" s="52">
        <v>17.049358163080818</v>
      </c>
      <c r="H181" s="52">
        <v>16.127282589043574</v>
      </c>
      <c r="I181" s="52">
        <v>13.758813957693002</v>
      </c>
      <c r="J181" s="52">
        <v>11.245706020611102</v>
      </c>
      <c r="K181" s="52">
        <v>11.480744892424516</v>
      </c>
      <c r="L181" s="53" t="s">
        <v>15</v>
      </c>
    </row>
    <row r="182" spans="1:12" ht="20.100000000000001" customHeight="1" thickBot="1">
      <c r="A182" s="46" t="s">
        <v>14</v>
      </c>
      <c r="B182" s="47">
        <v>8223</v>
      </c>
      <c r="C182" s="48">
        <v>9.9355466374802379</v>
      </c>
      <c r="D182" s="48">
        <v>7.6857594551866724</v>
      </c>
      <c r="E182" s="48">
        <v>7.1628359479508683</v>
      </c>
      <c r="F182" s="48">
        <v>7.4425392192630415</v>
      </c>
      <c r="G182" s="48">
        <v>16.295755806883133</v>
      </c>
      <c r="H182" s="48">
        <v>16.344399854067856</v>
      </c>
      <c r="I182" s="48">
        <v>14.289188860513196</v>
      </c>
      <c r="J182" s="48">
        <v>10.349021038550408</v>
      </c>
      <c r="K182" s="48">
        <v>10.494953180104584</v>
      </c>
      <c r="L182" s="54" t="s">
        <v>13</v>
      </c>
    </row>
    <row r="183" spans="1:12" ht="20.100000000000001" customHeight="1" thickBot="1">
      <c r="A183" s="50" t="s">
        <v>12</v>
      </c>
      <c r="B183" s="66">
        <v>8113</v>
      </c>
      <c r="C183" s="52">
        <v>8.4791718018240072</v>
      </c>
      <c r="D183" s="52">
        <v>7.6287897461178211</v>
      </c>
      <c r="E183" s="52">
        <v>5.9526743899433079</v>
      </c>
      <c r="F183" s="52">
        <v>6.9386245994577278</v>
      </c>
      <c r="G183" s="52">
        <v>17.4020211979295</v>
      </c>
      <c r="H183" s="52">
        <v>16.305151589844712</v>
      </c>
      <c r="I183" s="52">
        <v>13.51984224796648</v>
      </c>
      <c r="J183" s="52">
        <v>10.944047325610057</v>
      </c>
      <c r="K183" s="52">
        <v>12.829677101306384</v>
      </c>
      <c r="L183" s="55" t="s">
        <v>11</v>
      </c>
    </row>
    <row r="184" spans="1:12" ht="20.100000000000001" customHeight="1" thickBot="1">
      <c r="A184" s="46" t="s">
        <v>10</v>
      </c>
      <c r="B184" s="65">
        <v>6411</v>
      </c>
      <c r="C184" s="48">
        <v>9.4383775351014041</v>
      </c>
      <c r="D184" s="48">
        <v>7.8627145085803427</v>
      </c>
      <c r="E184" s="48">
        <v>6.0062402496099843</v>
      </c>
      <c r="F184" s="48">
        <v>7.3790951638065527</v>
      </c>
      <c r="G184" s="48">
        <v>16.848673946957877</v>
      </c>
      <c r="H184" s="48">
        <v>16.505460218408736</v>
      </c>
      <c r="I184" s="48">
        <v>13.494539781591264</v>
      </c>
      <c r="J184" s="48">
        <v>10.78003120124805</v>
      </c>
      <c r="K184" s="48">
        <v>11.684867394695788</v>
      </c>
      <c r="L184" s="54" t="s">
        <v>9</v>
      </c>
    </row>
    <row r="185" spans="1:12" s="19" customFormat="1" ht="20.100000000000001" customHeight="1" thickBot="1">
      <c r="A185" s="56" t="s">
        <v>5</v>
      </c>
      <c r="B185" s="57">
        <v>46466</v>
      </c>
      <c r="C185" s="58">
        <v>9.090517797959798</v>
      </c>
      <c r="D185" s="58">
        <v>7.5797357207420477</v>
      </c>
      <c r="E185" s="58">
        <v>6.820040459690957</v>
      </c>
      <c r="F185" s="58">
        <v>7.1320965867516035</v>
      </c>
      <c r="G185" s="58">
        <v>16.971549089656953</v>
      </c>
      <c r="H185" s="58">
        <v>16.554039512762021</v>
      </c>
      <c r="I185" s="58">
        <v>13.730469590668445</v>
      </c>
      <c r="J185" s="58">
        <v>10.807902552403908</v>
      </c>
      <c r="K185" s="58">
        <v>11.313648689364266</v>
      </c>
      <c r="L185" s="59" t="s">
        <v>6</v>
      </c>
    </row>
    <row r="186" spans="1:12" s="7" customFormat="1" ht="20.100000000000001" customHeight="1" thickBot="1">
      <c r="A186" s="60" t="s">
        <v>7</v>
      </c>
      <c r="B186" s="61">
        <v>1758747</v>
      </c>
      <c r="C186" s="62">
        <v>9.9883041733688813</v>
      </c>
      <c r="D186" s="62">
        <v>8.5737743973408342</v>
      </c>
      <c r="E186" s="62">
        <v>8.0439653912700351</v>
      </c>
      <c r="F186" s="62">
        <v>8.4998581376400359</v>
      </c>
      <c r="G186" s="62">
        <v>16.915849749850317</v>
      </c>
      <c r="H186" s="62">
        <v>14.76033789965242</v>
      </c>
      <c r="I186" s="62">
        <v>11.655115829621884</v>
      </c>
      <c r="J186" s="62">
        <v>9.3778695855629035</v>
      </c>
      <c r="K186" s="62">
        <v>12.184924835692684</v>
      </c>
      <c r="L186" s="63" t="s">
        <v>8</v>
      </c>
    </row>
    <row r="187" spans="1:12" ht="22.5" customHeight="1" thickBot="1">
      <c r="A187" s="12"/>
      <c r="B187" s="17"/>
      <c r="C187" s="18"/>
      <c r="D187" s="18"/>
      <c r="E187" s="18"/>
      <c r="F187" s="18"/>
      <c r="G187" s="18"/>
      <c r="H187" s="18"/>
      <c r="I187" s="18"/>
      <c r="J187" s="18"/>
      <c r="K187" s="18"/>
      <c r="L187" s="15"/>
    </row>
    <row r="188" spans="1:12" ht="54.75" customHeight="1" thickBot="1">
      <c r="A188" s="502" t="s">
        <v>115</v>
      </c>
      <c r="B188" s="503"/>
      <c r="C188" s="503"/>
      <c r="D188" s="503"/>
      <c r="E188" s="503"/>
      <c r="F188" s="503"/>
      <c r="G188" s="503"/>
      <c r="H188" s="503"/>
      <c r="I188" s="503"/>
      <c r="J188" s="503"/>
      <c r="K188" s="503"/>
      <c r="L188" s="504"/>
    </row>
    <row r="189" spans="1:12" ht="24.95" customHeight="1" thickBot="1">
      <c r="A189" s="506" t="s">
        <v>633</v>
      </c>
      <c r="B189" s="505"/>
      <c r="C189" s="505"/>
      <c r="D189" s="505"/>
      <c r="E189" s="505"/>
      <c r="F189" s="505"/>
      <c r="G189" s="505"/>
      <c r="H189" s="505"/>
      <c r="I189" s="505"/>
      <c r="J189" s="505"/>
      <c r="K189" s="505"/>
      <c r="L189" s="505"/>
    </row>
    <row r="190" spans="1:12" ht="113.25" customHeight="1" thickBot="1">
      <c r="A190" s="39" t="s">
        <v>0</v>
      </c>
      <c r="B190" s="166" t="s">
        <v>68</v>
      </c>
      <c r="C190" s="166" t="s">
        <v>28</v>
      </c>
      <c r="D190" s="166" t="s">
        <v>27</v>
      </c>
      <c r="E190" s="166" t="s">
        <v>26</v>
      </c>
      <c r="F190" s="166" t="s">
        <v>25</v>
      </c>
      <c r="G190" s="166" t="s">
        <v>24</v>
      </c>
      <c r="H190" s="166" t="s">
        <v>23</v>
      </c>
      <c r="I190" s="166" t="s">
        <v>33</v>
      </c>
      <c r="J190" s="166" t="s">
        <v>105</v>
      </c>
      <c r="K190" s="166" t="s">
        <v>34</v>
      </c>
      <c r="L190" s="40" t="s">
        <v>71</v>
      </c>
    </row>
    <row r="191" spans="1:12" ht="20.100000000000001" customHeight="1" thickBot="1">
      <c r="A191" s="46" t="s">
        <v>22</v>
      </c>
      <c r="B191" s="68" t="s">
        <v>83</v>
      </c>
      <c r="C191" s="68" t="s">
        <v>83</v>
      </c>
      <c r="D191" s="68" t="s">
        <v>83</v>
      </c>
      <c r="E191" s="68" t="s">
        <v>83</v>
      </c>
      <c r="F191" s="68" t="s">
        <v>83</v>
      </c>
      <c r="G191" s="68" t="s">
        <v>83</v>
      </c>
      <c r="H191" s="68" t="s">
        <v>83</v>
      </c>
      <c r="I191" s="68" t="s">
        <v>83</v>
      </c>
      <c r="J191" s="68" t="s">
        <v>83</v>
      </c>
      <c r="K191" s="68" t="s">
        <v>83</v>
      </c>
      <c r="L191" s="49" t="s">
        <v>100</v>
      </c>
    </row>
    <row r="192" spans="1:12" ht="20.100000000000001" customHeight="1" thickBot="1">
      <c r="A192" s="46" t="s">
        <v>21</v>
      </c>
      <c r="B192" s="65">
        <v>743</v>
      </c>
      <c r="C192" s="48">
        <v>9.8250336473755056</v>
      </c>
      <c r="D192" s="48">
        <v>6.4602960969044414</v>
      </c>
      <c r="E192" s="48">
        <v>8.6137281292059225</v>
      </c>
      <c r="F192" s="48">
        <v>9.1520861372812927</v>
      </c>
      <c r="G192" s="48">
        <v>18.9771197846568</v>
      </c>
      <c r="H192" s="48">
        <v>16.285329744279949</v>
      </c>
      <c r="I192" s="48">
        <v>12.651413189771199</v>
      </c>
      <c r="J192" s="48">
        <v>9.9596231493943481</v>
      </c>
      <c r="K192" s="48">
        <v>8.0753701211305522</v>
      </c>
      <c r="L192" s="54" t="s">
        <v>20</v>
      </c>
    </row>
    <row r="193" spans="1:12" ht="20.100000000000001" customHeight="1" thickBot="1">
      <c r="A193" s="50" t="s">
        <v>72</v>
      </c>
      <c r="B193" s="66">
        <v>5703</v>
      </c>
      <c r="C193" s="52">
        <v>8.6971769244257402</v>
      </c>
      <c r="D193" s="52">
        <v>7.2593371909521291</v>
      </c>
      <c r="E193" s="52">
        <v>7.2593371909521291</v>
      </c>
      <c r="F193" s="52">
        <v>7.1541294055760121</v>
      </c>
      <c r="G193" s="52">
        <v>17.02612660003507</v>
      </c>
      <c r="H193" s="52">
        <v>17.219007539891283</v>
      </c>
      <c r="I193" s="52">
        <v>13.396458004559003</v>
      </c>
      <c r="J193" s="52">
        <v>11.485183236892862</v>
      </c>
      <c r="K193" s="52">
        <v>10.503243906715763</v>
      </c>
      <c r="L193" s="55" t="s">
        <v>19</v>
      </c>
    </row>
    <row r="194" spans="1:12" ht="20.100000000000001" customHeight="1" thickBot="1">
      <c r="A194" s="46" t="s">
        <v>18</v>
      </c>
      <c r="B194" s="65">
        <v>11244</v>
      </c>
      <c r="C194" s="48">
        <v>8.7958022056207756</v>
      </c>
      <c r="D194" s="48">
        <v>7.0615439345428674</v>
      </c>
      <c r="E194" s="48">
        <v>6.6346495908929217</v>
      </c>
      <c r="F194" s="48">
        <v>7.0615439345428674</v>
      </c>
      <c r="G194" s="48">
        <v>16.604411241551052</v>
      </c>
      <c r="H194" s="48">
        <v>17.440412664532197</v>
      </c>
      <c r="I194" s="48">
        <v>13.340448239060832</v>
      </c>
      <c r="J194" s="48">
        <v>11.028103877623622</v>
      </c>
      <c r="K194" s="48">
        <v>12.033084311632871</v>
      </c>
      <c r="L194" s="54" t="s">
        <v>17</v>
      </c>
    </row>
    <row r="195" spans="1:12" ht="20.100000000000001" customHeight="1" thickBot="1">
      <c r="A195" s="50" t="s">
        <v>16</v>
      </c>
      <c r="B195" s="66">
        <v>5357</v>
      </c>
      <c r="C195" s="52">
        <v>9.4642523800634688</v>
      </c>
      <c r="D195" s="52">
        <v>6.9815195071868574</v>
      </c>
      <c r="E195" s="52">
        <v>7.1868583162217652</v>
      </c>
      <c r="F195" s="52">
        <v>6.9628523427291391</v>
      </c>
      <c r="G195" s="52">
        <v>15.344409184244912</v>
      </c>
      <c r="H195" s="52">
        <v>16.968452492066454</v>
      </c>
      <c r="I195" s="52">
        <v>14.149710658950903</v>
      </c>
      <c r="J195" s="52">
        <v>10.976292701138696</v>
      </c>
      <c r="K195" s="52">
        <v>11.965652417397797</v>
      </c>
      <c r="L195" s="55" t="s">
        <v>15</v>
      </c>
    </row>
    <row r="196" spans="1:12" ht="20.100000000000001" customHeight="1" thickBot="1">
      <c r="A196" s="46" t="s">
        <v>14</v>
      </c>
      <c r="B196" s="65">
        <v>7865</v>
      </c>
      <c r="C196" s="48">
        <v>9.6122059758423397</v>
      </c>
      <c r="D196" s="48">
        <v>7.7940241576605214</v>
      </c>
      <c r="E196" s="48">
        <v>6.6751430387794022</v>
      </c>
      <c r="F196" s="48">
        <v>7.1710108073744436</v>
      </c>
      <c r="G196" s="48">
        <v>16.401780038143677</v>
      </c>
      <c r="H196" s="48">
        <v>17.202797202797203</v>
      </c>
      <c r="I196" s="48">
        <v>13.808010171646535</v>
      </c>
      <c r="J196" s="48">
        <v>10.20979020979021</v>
      </c>
      <c r="K196" s="48">
        <v>11.125238397965671</v>
      </c>
      <c r="L196" s="54" t="s">
        <v>13</v>
      </c>
    </row>
    <row r="197" spans="1:12" ht="20.100000000000001" customHeight="1" thickBot="1">
      <c r="A197" s="50" t="s">
        <v>12</v>
      </c>
      <c r="B197" s="66">
        <v>7841</v>
      </c>
      <c r="C197" s="52">
        <v>8.4045402372146416</v>
      </c>
      <c r="D197" s="52">
        <v>7.7030990945032514</v>
      </c>
      <c r="E197" s="52">
        <v>6.8613697232495854</v>
      </c>
      <c r="F197" s="52">
        <v>7.5117969646728735</v>
      </c>
      <c r="G197" s="52">
        <v>15.750542022701186</v>
      </c>
      <c r="H197" s="52">
        <v>15.686774646091061</v>
      </c>
      <c r="I197" s="52">
        <v>13.072312205075882</v>
      </c>
      <c r="J197" s="52">
        <v>10.942481826297668</v>
      </c>
      <c r="K197" s="52">
        <v>14.067083280193851</v>
      </c>
      <c r="L197" s="55" t="s">
        <v>11</v>
      </c>
    </row>
    <row r="198" spans="1:12" ht="20.100000000000001" customHeight="1" thickBot="1">
      <c r="A198" s="46" t="s">
        <v>10</v>
      </c>
      <c r="B198" s="65">
        <v>6113</v>
      </c>
      <c r="C198" s="48">
        <v>8.7980376124284554</v>
      </c>
      <c r="D198" s="48">
        <v>7.555192150449713</v>
      </c>
      <c r="E198" s="48">
        <v>6.4922322158626322</v>
      </c>
      <c r="F198" s="48">
        <v>7.1136549468520034</v>
      </c>
      <c r="G198" s="48">
        <v>16.500408830744075</v>
      </c>
      <c r="H198" s="48">
        <v>17.236304170073591</v>
      </c>
      <c r="I198" s="48">
        <v>12.75551921504497</v>
      </c>
      <c r="J198" s="48">
        <v>10.858544562551103</v>
      </c>
      <c r="K198" s="48">
        <v>12.690106295993459</v>
      </c>
      <c r="L198" s="54" t="s">
        <v>9</v>
      </c>
    </row>
    <row r="199" spans="1:12" ht="20.100000000000001" customHeight="1" thickBot="1">
      <c r="A199" s="56" t="s">
        <v>5</v>
      </c>
      <c r="B199" s="57">
        <v>44866</v>
      </c>
      <c r="C199" s="58">
        <v>8.9551573504502091</v>
      </c>
      <c r="D199" s="58">
        <v>7.3749665686012307</v>
      </c>
      <c r="E199" s="58">
        <v>6.8400641882856386</v>
      </c>
      <c r="F199" s="58">
        <v>7.2011232949986628</v>
      </c>
      <c r="G199" s="58">
        <v>16.347953998395294</v>
      </c>
      <c r="H199" s="58">
        <v>16.960862975840239</v>
      </c>
      <c r="I199" s="58">
        <v>13.388160827315682</v>
      </c>
      <c r="J199" s="58">
        <v>10.880805919586342</v>
      </c>
      <c r="K199" s="58">
        <v>12.050904876526701</v>
      </c>
      <c r="L199" s="59" t="s">
        <v>6</v>
      </c>
    </row>
    <row r="200" spans="1:12" ht="20.100000000000001" customHeight="1" thickBot="1">
      <c r="A200" s="60" t="s">
        <v>7</v>
      </c>
      <c r="B200" s="67">
        <v>1786175</v>
      </c>
      <c r="C200" s="62">
        <v>9.1764804680392462</v>
      </c>
      <c r="D200" s="62">
        <v>7.8105448794211094</v>
      </c>
      <c r="E200" s="62">
        <v>7.3997788570548799</v>
      </c>
      <c r="F200" s="62">
        <v>8.2007082172799421</v>
      </c>
      <c r="G200" s="62">
        <v>17.201338054781868</v>
      </c>
      <c r="H200" s="62">
        <v>15.646283258919198</v>
      </c>
      <c r="I200" s="62">
        <v>12.452979131384105</v>
      </c>
      <c r="J200" s="62">
        <v>9.7952328299298781</v>
      </c>
      <c r="K200" s="62">
        <v>12.316654303189777</v>
      </c>
      <c r="L200" s="63" t="s">
        <v>8</v>
      </c>
    </row>
    <row r="201" spans="1:12" ht="21.95" customHeight="1">
      <c r="A201" s="1"/>
      <c r="B201" s="1"/>
      <c r="C201" s="1"/>
      <c r="D201" s="1"/>
      <c r="E201" s="1"/>
      <c r="F201" s="1"/>
      <c r="G201" s="1"/>
      <c r="H201" s="1"/>
      <c r="I201" s="1"/>
      <c r="J201" s="1"/>
      <c r="K201" s="1"/>
      <c r="L201" s="1"/>
    </row>
    <row r="202" spans="1:12" ht="21.95" customHeight="1">
      <c r="A202" s="1"/>
      <c r="B202" s="1"/>
      <c r="C202" s="1"/>
      <c r="D202" s="1"/>
      <c r="E202" s="1"/>
      <c r="F202" s="1"/>
      <c r="G202" s="1"/>
      <c r="H202" s="1"/>
      <c r="I202" s="1"/>
      <c r="J202" s="1"/>
      <c r="K202" s="1"/>
      <c r="L202" s="1"/>
    </row>
    <row r="203" spans="1:12" ht="21.95" customHeight="1">
      <c r="A203" s="1"/>
      <c r="B203" s="1"/>
      <c r="C203" s="1"/>
      <c r="D203" s="1"/>
      <c r="E203" s="1"/>
      <c r="F203" s="1"/>
      <c r="G203" s="1"/>
      <c r="H203" s="1"/>
      <c r="I203" s="1"/>
      <c r="J203" s="1"/>
      <c r="K203" s="1"/>
      <c r="L203" s="1"/>
    </row>
    <row r="204" spans="1:12" ht="21.95" customHeight="1">
      <c r="A204" s="1"/>
      <c r="B204" s="1"/>
      <c r="C204" s="1"/>
      <c r="D204" s="1"/>
      <c r="E204" s="1"/>
      <c r="F204" s="1"/>
      <c r="G204" s="1"/>
      <c r="H204" s="1"/>
      <c r="I204" s="1"/>
      <c r="J204" s="1"/>
      <c r="K204" s="1"/>
      <c r="L204" s="1"/>
    </row>
    <row r="205" spans="1:12" ht="21.95" customHeight="1">
      <c r="A205" s="1"/>
      <c r="B205" s="1"/>
      <c r="C205" s="1"/>
      <c r="D205" s="1"/>
      <c r="E205" s="1"/>
      <c r="F205" s="1"/>
      <c r="G205" s="1"/>
      <c r="H205" s="1"/>
      <c r="I205" s="1"/>
      <c r="J205" s="1"/>
      <c r="K205" s="1"/>
      <c r="L205" s="1"/>
    </row>
    <row r="206" spans="1:12" ht="21.95" customHeight="1">
      <c r="A206" s="1"/>
      <c r="B206" s="1"/>
      <c r="C206" s="1"/>
      <c r="D206" s="1"/>
      <c r="E206" s="1"/>
      <c r="F206" s="1"/>
      <c r="G206" s="1"/>
      <c r="H206" s="1"/>
      <c r="I206" s="1"/>
      <c r="J206" s="1"/>
      <c r="K206" s="1"/>
      <c r="L206" s="1"/>
    </row>
    <row r="207" spans="1:12" ht="21.95" customHeight="1">
      <c r="A207" s="1"/>
      <c r="B207" s="1"/>
      <c r="C207" s="1"/>
      <c r="D207" s="1"/>
      <c r="E207" s="1"/>
      <c r="F207" s="1"/>
      <c r="G207" s="1"/>
      <c r="H207" s="1"/>
      <c r="I207" s="1"/>
      <c r="J207" s="1"/>
      <c r="K207" s="1"/>
      <c r="L207" s="1"/>
    </row>
    <row r="208" spans="1:12" ht="21.95" customHeight="1">
      <c r="A208" s="1"/>
      <c r="B208" s="1"/>
      <c r="C208" s="1"/>
      <c r="D208" s="1"/>
      <c r="E208" s="1"/>
      <c r="F208" s="1"/>
      <c r="G208" s="1"/>
      <c r="H208" s="1"/>
      <c r="I208" s="1"/>
      <c r="J208" s="1"/>
      <c r="K208" s="1"/>
      <c r="L208" s="1"/>
    </row>
    <row r="209" spans="1:12" ht="21.95" customHeight="1">
      <c r="A209" s="1"/>
      <c r="B209" s="1"/>
      <c r="C209" s="1"/>
      <c r="D209" s="1"/>
      <c r="E209" s="1"/>
      <c r="F209" s="1"/>
      <c r="G209" s="1"/>
      <c r="H209" s="1"/>
      <c r="I209" s="1"/>
      <c r="J209" s="1"/>
      <c r="K209" s="1"/>
      <c r="L209" s="1"/>
    </row>
    <row r="210" spans="1:12" ht="21.95" customHeight="1">
      <c r="A210" s="1"/>
      <c r="B210" s="1"/>
      <c r="C210" s="1"/>
      <c r="D210" s="1"/>
      <c r="E210" s="1"/>
      <c r="F210" s="1"/>
      <c r="G210" s="1"/>
      <c r="H210" s="1"/>
      <c r="I210" s="1"/>
      <c r="J210" s="1"/>
      <c r="K210" s="1"/>
      <c r="L210" s="1"/>
    </row>
    <row r="211" spans="1:12" ht="21.95" customHeight="1">
      <c r="A211" s="1"/>
      <c r="B211" s="1"/>
      <c r="C211" s="1"/>
      <c r="D211" s="1"/>
      <c r="E211" s="1"/>
      <c r="F211" s="1"/>
      <c r="G211" s="1"/>
      <c r="H211" s="1"/>
      <c r="I211" s="1"/>
      <c r="J211" s="1"/>
      <c r="K211" s="1"/>
      <c r="L211" s="1"/>
    </row>
    <row r="212" spans="1:12" ht="21.95" customHeight="1">
      <c r="A212" s="1"/>
      <c r="B212" s="1"/>
      <c r="C212" s="1"/>
      <c r="D212" s="1"/>
      <c r="E212" s="1"/>
      <c r="F212" s="1"/>
      <c r="G212" s="1"/>
      <c r="H212" s="1"/>
      <c r="I212" s="1"/>
      <c r="J212" s="1"/>
      <c r="K212" s="1"/>
      <c r="L212" s="1"/>
    </row>
    <row r="213" spans="1:12" ht="21.95" customHeight="1">
      <c r="A213" s="1"/>
      <c r="B213" s="1"/>
      <c r="C213" s="1"/>
      <c r="D213" s="1"/>
      <c r="E213" s="1"/>
      <c r="F213" s="1"/>
      <c r="G213" s="1"/>
      <c r="H213" s="1"/>
      <c r="I213" s="1"/>
      <c r="J213" s="1"/>
      <c r="K213" s="1"/>
      <c r="L213" s="1"/>
    </row>
    <row r="214" spans="1:12" ht="21.95" customHeight="1">
      <c r="A214" s="1"/>
      <c r="B214" s="1"/>
      <c r="C214" s="1"/>
      <c r="D214" s="1"/>
      <c r="E214" s="1"/>
      <c r="F214" s="1"/>
      <c r="G214" s="1"/>
      <c r="H214" s="1"/>
      <c r="I214" s="1"/>
      <c r="J214" s="1"/>
      <c r="K214" s="1"/>
      <c r="L214" s="1"/>
    </row>
    <row r="215" spans="1:12" ht="15">
      <c r="A215" s="1"/>
      <c r="B215" s="1"/>
      <c r="C215" s="1"/>
      <c r="D215" s="1"/>
      <c r="E215" s="1"/>
      <c r="F215" s="1"/>
      <c r="G215" s="1"/>
      <c r="H215" s="1"/>
      <c r="I215" s="1"/>
      <c r="J215" s="1"/>
      <c r="K215" s="1"/>
      <c r="L215" s="1"/>
    </row>
    <row r="216" spans="1:12" ht="15">
      <c r="A216" s="1"/>
      <c r="B216" s="1"/>
      <c r="C216" s="1"/>
      <c r="D216" s="1"/>
      <c r="E216" s="1"/>
      <c r="F216" s="1"/>
      <c r="G216" s="1"/>
      <c r="H216" s="1"/>
      <c r="I216" s="1"/>
      <c r="J216" s="1"/>
      <c r="K216" s="1"/>
      <c r="L216" s="1"/>
    </row>
  </sheetData>
  <mergeCells count="19">
    <mergeCell ref="A22:L22"/>
    <mergeCell ref="A83:L83"/>
    <mergeCell ref="A84:L84"/>
    <mergeCell ref="A122:L122"/>
    <mergeCell ref="A123:L123"/>
    <mergeCell ref="A96:L96"/>
    <mergeCell ref="A97:L97"/>
    <mergeCell ref="A109:L109"/>
    <mergeCell ref="A110:L110"/>
    <mergeCell ref="A174:L174"/>
    <mergeCell ref="A175:L175"/>
    <mergeCell ref="A188:L188"/>
    <mergeCell ref="A189:L189"/>
    <mergeCell ref="A135:L135"/>
    <mergeCell ref="A136:L136"/>
    <mergeCell ref="A148:L148"/>
    <mergeCell ref="A149:L149"/>
    <mergeCell ref="A161:L161"/>
    <mergeCell ref="A162:L162"/>
  </mergeCells>
  <printOptions horizontalCentered="1" verticalCentered="1"/>
  <pageMargins left="0.19685039370078741" right="0.19685039370078741" top="0.39370078740157483" bottom="0.59055118110236227" header="0.19685039370078741" footer="0"/>
  <pageSetup paperSize="9" scale="70" orientation="landscape" useFirstPageNumber="1" r:id="rId1"/>
  <headerFooter>
    <oddHeader>&amp;L&amp;"Times New Roman,Gras"&amp;20&amp;K05-023Gouvernorat Manouba&amp;R&amp;"Times New Roman,Gras"&amp;20&amp;K05-023ولاية منوبة</oddHeader>
    <oddFooter>&amp;L&amp;"Times New Roman,Gras"&amp;18&amp;K05-023Statistique Tunisie&amp;"-,Normal"&amp;11&amp;K01+000  &amp;"Times New Roman,Gras"&amp;18&amp;K05-022RGPH 2014&amp;C&amp;"Times New Roman,Gras"&amp;18&amp;K05-022&amp;P&amp;R&amp;"Times New Roman,Gras"&amp;18&amp;K05-023 إحصائيات تونس /&amp;K05-022تعداد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0"/>
  <sheetViews>
    <sheetView rightToLeft="1" view="pageBreakPreview" zoomScale="60" workbookViewId="0">
      <selection activeCell="B98" sqref="B98"/>
    </sheetView>
  </sheetViews>
  <sheetFormatPr baseColWidth="10" defaultRowHeight="20.25"/>
  <cols>
    <col min="1" max="1" width="29.7109375" style="4" customWidth="1"/>
    <col min="2" max="2" width="36.5703125" style="3" customWidth="1"/>
    <col min="3" max="5" width="18.7109375" style="3" customWidth="1"/>
    <col min="6" max="6" width="22.28515625" style="3" customWidth="1"/>
    <col min="7" max="7" width="35.7109375" style="5" customWidth="1"/>
    <col min="8" max="16384" width="11.42578125" style="1"/>
  </cols>
  <sheetData>
    <row r="1" spans="1:7" s="7" customFormat="1" ht="60.75" customHeight="1" thickBot="1">
      <c r="A1" s="511" t="s">
        <v>116</v>
      </c>
      <c r="B1" s="511"/>
      <c r="C1" s="511"/>
      <c r="D1" s="511"/>
      <c r="E1" s="511"/>
      <c r="F1" s="511"/>
      <c r="G1" s="511"/>
    </row>
    <row r="2" spans="1:7" ht="30" customHeight="1" thickBot="1">
      <c r="A2" s="507" t="s">
        <v>634</v>
      </c>
      <c r="B2" s="508"/>
      <c r="C2" s="508"/>
      <c r="D2" s="508"/>
      <c r="E2" s="508"/>
      <c r="F2" s="508"/>
      <c r="G2" s="508"/>
    </row>
    <row r="3" spans="1:7" s="2" customFormat="1" ht="80.099999999999994" customHeight="1">
      <c r="A3" s="41" t="s">
        <v>0</v>
      </c>
      <c r="B3" s="43" t="s">
        <v>106</v>
      </c>
      <c r="C3" s="43" t="s">
        <v>1</v>
      </c>
      <c r="D3" s="43" t="s">
        <v>2</v>
      </c>
      <c r="E3" s="43" t="s">
        <v>3</v>
      </c>
      <c r="F3" s="43" t="s">
        <v>4</v>
      </c>
      <c r="G3" s="42" t="s">
        <v>71</v>
      </c>
    </row>
    <row r="4" spans="1:7" ht="20.100000000000001" customHeight="1">
      <c r="A4" s="69" t="s">
        <v>22</v>
      </c>
      <c r="B4" s="70">
        <v>46750</v>
      </c>
      <c r="C4" s="71">
        <v>36.823529411764703</v>
      </c>
      <c r="D4" s="71">
        <v>55.706951871657751</v>
      </c>
      <c r="E4" s="71">
        <v>5.5465240641711233</v>
      </c>
      <c r="F4" s="71">
        <v>1.9229946524064172</v>
      </c>
      <c r="G4" s="72" t="s">
        <v>100</v>
      </c>
    </row>
    <row r="5" spans="1:7" ht="20.100000000000001" customHeight="1">
      <c r="A5" s="73" t="s">
        <v>21</v>
      </c>
      <c r="B5" s="74">
        <v>64674</v>
      </c>
      <c r="C5" s="75">
        <v>36.718001051427159</v>
      </c>
      <c r="D5" s="75">
        <v>57.808392862665059</v>
      </c>
      <c r="E5" s="75">
        <v>4.4608343383739992</v>
      </c>
      <c r="F5" s="75">
        <v>1.0127717475337847</v>
      </c>
      <c r="G5" s="76" t="s">
        <v>20</v>
      </c>
    </row>
    <row r="6" spans="1:7" ht="20.100000000000001" customHeight="1">
      <c r="A6" s="69" t="s">
        <v>72</v>
      </c>
      <c r="B6" s="70">
        <v>52912</v>
      </c>
      <c r="C6" s="71">
        <v>35.372606830337737</v>
      </c>
      <c r="D6" s="71">
        <v>58.764718111545797</v>
      </c>
      <c r="E6" s="71">
        <v>4.6512067433992934</v>
      </c>
      <c r="F6" s="71">
        <v>1.2114683147171665</v>
      </c>
      <c r="G6" s="72" t="s">
        <v>19</v>
      </c>
    </row>
    <row r="7" spans="1:7" ht="20.100000000000001" customHeight="1">
      <c r="A7" s="73" t="s">
        <v>18</v>
      </c>
      <c r="B7" s="74">
        <v>32718</v>
      </c>
      <c r="C7" s="75">
        <v>36.58230943211688</v>
      </c>
      <c r="D7" s="75">
        <v>57.524909835564522</v>
      </c>
      <c r="E7" s="75">
        <v>4.8230331927379426</v>
      </c>
      <c r="F7" s="75">
        <v>1.069747539580659</v>
      </c>
      <c r="G7" s="76" t="s">
        <v>17</v>
      </c>
    </row>
    <row r="8" spans="1:7" ht="20.100000000000001" customHeight="1">
      <c r="A8" s="69" t="s">
        <v>16</v>
      </c>
      <c r="B8" s="70">
        <v>13401</v>
      </c>
      <c r="C8" s="71">
        <v>38.626865671641788</v>
      </c>
      <c r="D8" s="71">
        <v>55.343283582089555</v>
      </c>
      <c r="E8" s="71">
        <v>5.1268656716417906</v>
      </c>
      <c r="F8" s="71">
        <v>0.90298507462686572</v>
      </c>
      <c r="G8" s="72" t="s">
        <v>15</v>
      </c>
    </row>
    <row r="9" spans="1:7" ht="20.100000000000001" customHeight="1">
      <c r="A9" s="73" t="s">
        <v>14</v>
      </c>
      <c r="B9" s="74">
        <v>33887</v>
      </c>
      <c r="C9" s="75">
        <v>36.27161659682465</v>
      </c>
      <c r="D9" s="75">
        <v>58.05052233960928</v>
      </c>
      <c r="E9" s="75">
        <v>4.8899250427905327</v>
      </c>
      <c r="F9" s="75">
        <v>0.78793602077554159</v>
      </c>
      <c r="G9" s="76" t="s">
        <v>13</v>
      </c>
    </row>
    <row r="10" spans="1:7" ht="20.100000000000001" customHeight="1">
      <c r="A10" s="69" t="s">
        <v>12</v>
      </c>
      <c r="B10" s="70">
        <v>33961</v>
      </c>
      <c r="C10" s="71">
        <v>38.168433451118965</v>
      </c>
      <c r="D10" s="71">
        <v>54.908716136631327</v>
      </c>
      <c r="E10" s="71">
        <v>5.986454652532391</v>
      </c>
      <c r="F10" s="71">
        <v>0.93639575971731448</v>
      </c>
      <c r="G10" s="72" t="s">
        <v>11</v>
      </c>
    </row>
    <row r="11" spans="1:7" ht="20.100000000000001" customHeight="1">
      <c r="A11" s="73" t="s">
        <v>10</v>
      </c>
      <c r="B11" s="74">
        <v>14507</v>
      </c>
      <c r="C11" s="75">
        <v>36.821785591175455</v>
      </c>
      <c r="D11" s="75">
        <v>56.849362288865912</v>
      </c>
      <c r="E11" s="75">
        <v>5.5291278869355391</v>
      </c>
      <c r="F11" s="75">
        <v>0.79972423302309559</v>
      </c>
      <c r="G11" s="77" t="s">
        <v>9</v>
      </c>
    </row>
    <row r="12" spans="1:7" s="6" customFormat="1" ht="20.100000000000001" customHeight="1">
      <c r="A12" s="78" t="s">
        <v>5</v>
      </c>
      <c r="B12" s="79">
        <v>292810</v>
      </c>
      <c r="C12" s="80">
        <v>36.685632709935653</v>
      </c>
      <c r="D12" s="80">
        <v>57.14539418860398</v>
      </c>
      <c r="E12" s="80">
        <v>5.0190571167060556</v>
      </c>
      <c r="F12" s="80">
        <v>1.1499159847543066</v>
      </c>
      <c r="G12" s="81" t="s">
        <v>6</v>
      </c>
    </row>
    <row r="13" spans="1:7" s="6" customFormat="1" ht="20.100000000000001" customHeight="1">
      <c r="A13" s="82" t="s">
        <v>7</v>
      </c>
      <c r="B13" s="83">
        <v>8312215</v>
      </c>
      <c r="C13" s="84">
        <v>36.807818373321673</v>
      </c>
      <c r="D13" s="84">
        <v>56.814868239091496</v>
      </c>
      <c r="E13" s="84">
        <v>5.1173243233001076</v>
      </c>
      <c r="F13" s="84">
        <v>1.2599890642867153</v>
      </c>
      <c r="G13" s="85" t="s">
        <v>8</v>
      </c>
    </row>
    <row r="14" spans="1:7" s="16" customFormat="1" ht="20.100000000000001" customHeight="1">
      <c r="A14" s="24"/>
      <c r="B14" s="88"/>
      <c r="C14" s="89"/>
      <c r="D14" s="89"/>
      <c r="E14" s="89"/>
      <c r="F14" s="89"/>
      <c r="G14" s="27"/>
    </row>
    <row r="15" spans="1:7" s="7" customFormat="1" ht="53.25" customHeight="1" thickBot="1">
      <c r="A15" s="511" t="s">
        <v>116</v>
      </c>
      <c r="B15" s="511"/>
      <c r="C15" s="511"/>
      <c r="D15" s="511"/>
      <c r="E15" s="511"/>
      <c r="F15" s="511"/>
      <c r="G15" s="511"/>
    </row>
    <row r="16" spans="1:7" ht="30" customHeight="1" thickBot="1">
      <c r="A16" s="507" t="s">
        <v>635</v>
      </c>
      <c r="B16" s="508"/>
      <c r="C16" s="508"/>
      <c r="D16" s="508"/>
      <c r="E16" s="508"/>
      <c r="F16" s="508"/>
      <c r="G16" s="508"/>
    </row>
    <row r="17" spans="1:7" ht="79.5" customHeight="1">
      <c r="A17" s="41" t="s">
        <v>0</v>
      </c>
      <c r="B17" s="43" t="s">
        <v>106</v>
      </c>
      <c r="C17" s="43" t="s">
        <v>1</v>
      </c>
      <c r="D17" s="43" t="s">
        <v>2</v>
      </c>
      <c r="E17" s="43" t="s">
        <v>3</v>
      </c>
      <c r="F17" s="43" t="s">
        <v>4</v>
      </c>
      <c r="G17" s="42" t="s">
        <v>71</v>
      </c>
    </row>
    <row r="18" spans="1:7" ht="20.100000000000001" customHeight="1">
      <c r="A18" s="69" t="s">
        <v>22</v>
      </c>
      <c r="B18" s="70">
        <v>23198</v>
      </c>
      <c r="C18" s="71">
        <v>41.499267178205017</v>
      </c>
      <c r="D18" s="71">
        <v>55.862574359858606</v>
      </c>
      <c r="E18" s="71">
        <v>1.3363220967324769</v>
      </c>
      <c r="F18" s="71">
        <v>1.3018363652038969</v>
      </c>
      <c r="G18" s="72" t="s">
        <v>100</v>
      </c>
    </row>
    <row r="19" spans="1:7" ht="20.100000000000001" customHeight="1">
      <c r="A19" s="73" t="s">
        <v>21</v>
      </c>
      <c r="B19" s="74">
        <v>32664</v>
      </c>
      <c r="C19" s="75">
        <v>41.579672432266953</v>
      </c>
      <c r="D19" s="75">
        <v>56.62635848767794</v>
      </c>
      <c r="E19" s="75">
        <v>1.2551660799020359</v>
      </c>
      <c r="F19" s="75">
        <v>0.53880300015306903</v>
      </c>
      <c r="G19" s="76" t="s">
        <v>20</v>
      </c>
    </row>
    <row r="20" spans="1:7" ht="20.100000000000001" customHeight="1">
      <c r="A20" s="69" t="s">
        <v>72</v>
      </c>
      <c r="B20" s="70">
        <v>26608</v>
      </c>
      <c r="C20" s="71">
        <v>40.173638516179956</v>
      </c>
      <c r="D20" s="71">
        <v>58.007291314315779</v>
      </c>
      <c r="E20" s="71">
        <v>1.1425564701018529</v>
      </c>
      <c r="F20" s="71">
        <v>0.6765136994024129</v>
      </c>
      <c r="G20" s="72" t="s">
        <v>19</v>
      </c>
    </row>
    <row r="21" spans="1:7" ht="20.100000000000001" customHeight="1">
      <c r="A21" s="73" t="s">
        <v>18</v>
      </c>
      <c r="B21" s="74">
        <v>16383</v>
      </c>
      <c r="C21" s="75">
        <v>41.27197265625</v>
      </c>
      <c r="D21" s="75">
        <v>56.903076171875</v>
      </c>
      <c r="E21" s="75">
        <v>1.263427734375</v>
      </c>
      <c r="F21" s="75">
        <v>0.5615234375</v>
      </c>
      <c r="G21" s="76" t="s">
        <v>17</v>
      </c>
    </row>
    <row r="22" spans="1:7" ht="20.100000000000001" customHeight="1">
      <c r="A22" s="69" t="s">
        <v>16</v>
      </c>
      <c r="B22" s="70">
        <v>6779</v>
      </c>
      <c r="C22" s="71">
        <v>43.862496311596338</v>
      </c>
      <c r="D22" s="71">
        <v>54.175272941870759</v>
      </c>
      <c r="E22" s="71">
        <v>1.4458542342874003</v>
      </c>
      <c r="F22" s="71">
        <v>0.51637651224550019</v>
      </c>
      <c r="G22" s="72" t="s">
        <v>15</v>
      </c>
    </row>
    <row r="23" spans="1:7" ht="20.100000000000001" customHeight="1">
      <c r="A23" s="73" t="s">
        <v>14</v>
      </c>
      <c r="B23" s="74">
        <v>17145</v>
      </c>
      <c r="C23" s="75">
        <v>41.533974919801693</v>
      </c>
      <c r="D23" s="75">
        <v>56.902887139107619</v>
      </c>
      <c r="E23" s="75">
        <v>1.1606882473024205</v>
      </c>
      <c r="F23" s="75">
        <v>0.40244969378827644</v>
      </c>
      <c r="G23" s="76" t="s">
        <v>13</v>
      </c>
    </row>
    <row r="24" spans="1:7" ht="20.100000000000001" customHeight="1">
      <c r="A24" s="69" t="s">
        <v>12</v>
      </c>
      <c r="B24" s="70">
        <v>17034</v>
      </c>
      <c r="C24" s="71">
        <v>43.759539744041327</v>
      </c>
      <c r="D24" s="71">
        <v>54.309029000821887</v>
      </c>
      <c r="E24" s="71">
        <v>1.3854643653868732</v>
      </c>
      <c r="F24" s="71">
        <v>0.54596688974991192</v>
      </c>
      <c r="G24" s="72" t="s">
        <v>11</v>
      </c>
    </row>
    <row r="25" spans="1:7" ht="20.100000000000001" customHeight="1">
      <c r="A25" s="73" t="s">
        <v>10</v>
      </c>
      <c r="B25" s="74">
        <v>7342</v>
      </c>
      <c r="C25" s="75">
        <v>42.427131571778808</v>
      </c>
      <c r="D25" s="75">
        <v>55.843094524652685</v>
      </c>
      <c r="E25" s="75">
        <v>1.1985834922364478</v>
      </c>
      <c r="F25" s="75">
        <v>0.53119041133206213</v>
      </c>
      <c r="G25" s="77" t="s">
        <v>9</v>
      </c>
    </row>
    <row r="26" spans="1:7" s="6" customFormat="1" ht="20.100000000000001" customHeight="1">
      <c r="A26" s="78" t="s">
        <v>5</v>
      </c>
      <c r="B26" s="79">
        <v>147153</v>
      </c>
      <c r="C26" s="80">
        <v>41.672952641128624</v>
      </c>
      <c r="D26" s="80">
        <v>56.398442437463046</v>
      </c>
      <c r="E26" s="80">
        <v>1.2585540220043085</v>
      </c>
      <c r="F26" s="80">
        <v>0.67005089940402163</v>
      </c>
      <c r="G26" s="81" t="s">
        <v>6</v>
      </c>
    </row>
    <row r="27" spans="1:7" s="6" customFormat="1" ht="20.100000000000001" customHeight="1">
      <c r="A27" s="82" t="s">
        <v>7</v>
      </c>
      <c r="B27" s="86">
        <v>4092719</v>
      </c>
      <c r="C27" s="87">
        <v>41.210940697370134</v>
      </c>
      <c r="D27" s="87">
        <v>56.969388809737488</v>
      </c>
      <c r="E27" s="87">
        <v>1.1550512019026959</v>
      </c>
      <c r="F27" s="87">
        <v>0.66461929098968187</v>
      </c>
      <c r="G27" s="85" t="s">
        <v>8</v>
      </c>
    </row>
    <row r="28" spans="1:7" s="16" customFormat="1" ht="21.6" customHeight="1">
      <c r="A28" s="24"/>
      <c r="B28" s="28"/>
      <c r="C28" s="28"/>
      <c r="D28" s="28"/>
      <c r="E28" s="28"/>
      <c r="F28" s="28"/>
      <c r="G28" s="27"/>
    </row>
    <row r="29" spans="1:7" ht="58.5" customHeight="1" thickBot="1">
      <c r="A29" s="511" t="s">
        <v>116</v>
      </c>
      <c r="B29" s="511"/>
      <c r="C29" s="511"/>
      <c r="D29" s="511"/>
      <c r="E29" s="511"/>
      <c r="F29" s="511"/>
      <c r="G29" s="511"/>
    </row>
    <row r="30" spans="1:7" ht="24.95" customHeight="1" thickBot="1">
      <c r="A30" s="507" t="s">
        <v>636</v>
      </c>
      <c r="B30" s="508"/>
      <c r="C30" s="508"/>
      <c r="D30" s="508"/>
      <c r="E30" s="508"/>
      <c r="F30" s="508"/>
      <c r="G30" s="508"/>
    </row>
    <row r="31" spans="1:7" ht="80.099999999999994" customHeight="1">
      <c r="A31" s="41" t="s">
        <v>0</v>
      </c>
      <c r="B31" s="43" t="s">
        <v>106</v>
      </c>
      <c r="C31" s="43" t="s">
        <v>1</v>
      </c>
      <c r="D31" s="43" t="s">
        <v>2</v>
      </c>
      <c r="E31" s="43" t="s">
        <v>3</v>
      </c>
      <c r="F31" s="43" t="s">
        <v>4</v>
      </c>
      <c r="G31" s="42" t="s">
        <v>71</v>
      </c>
    </row>
    <row r="32" spans="1:7" ht="20.100000000000001" customHeight="1">
      <c r="A32" s="69" t="s">
        <v>22</v>
      </c>
      <c r="B32" s="90">
        <v>23552</v>
      </c>
      <c r="C32" s="71">
        <v>32.218070652173914</v>
      </c>
      <c r="D32" s="71">
        <v>55.553668478260867</v>
      </c>
      <c r="E32" s="71">
        <v>9.6934442934782616</v>
      </c>
      <c r="F32" s="71">
        <v>2.5348165760869565</v>
      </c>
      <c r="G32" s="72" t="s">
        <v>100</v>
      </c>
    </row>
    <row r="33" spans="1:7" ht="20.100000000000001" customHeight="1">
      <c r="A33" s="73" t="s">
        <v>21</v>
      </c>
      <c r="B33" s="92">
        <v>32010</v>
      </c>
      <c r="C33" s="75">
        <v>31.75669342997282</v>
      </c>
      <c r="D33" s="75">
        <v>59.014652129088695</v>
      </c>
      <c r="E33" s="75">
        <v>7.7322003186603778</v>
      </c>
      <c r="F33" s="75">
        <v>1.4964541222781094</v>
      </c>
      <c r="G33" s="77" t="s">
        <v>20</v>
      </c>
    </row>
    <row r="34" spans="1:7" ht="20.100000000000001" customHeight="1">
      <c r="A34" s="69" t="s">
        <v>72</v>
      </c>
      <c r="B34" s="90">
        <v>26304</v>
      </c>
      <c r="C34" s="71">
        <v>30.516271289537713</v>
      </c>
      <c r="D34" s="71">
        <v>59.530869829683695</v>
      </c>
      <c r="E34" s="71">
        <v>8.2002737226277365</v>
      </c>
      <c r="F34" s="71">
        <v>1.7525851581508518</v>
      </c>
      <c r="G34" s="91" t="s">
        <v>19</v>
      </c>
    </row>
    <row r="35" spans="1:7" ht="20.100000000000001" customHeight="1">
      <c r="A35" s="73" t="s">
        <v>18</v>
      </c>
      <c r="B35" s="92">
        <v>16335</v>
      </c>
      <c r="C35" s="75">
        <v>31.878290682012977</v>
      </c>
      <c r="D35" s="75">
        <v>58.148646994000245</v>
      </c>
      <c r="E35" s="75">
        <v>8.3935349577568257</v>
      </c>
      <c r="F35" s="75">
        <v>1.5795273662299498</v>
      </c>
      <c r="G35" s="77" t="s">
        <v>17</v>
      </c>
    </row>
    <row r="36" spans="1:7" ht="20.100000000000001" customHeight="1">
      <c r="A36" s="69" t="s">
        <v>16</v>
      </c>
      <c r="B36" s="90">
        <v>6622</v>
      </c>
      <c r="C36" s="71">
        <v>33.267894895801874</v>
      </c>
      <c r="D36" s="71">
        <v>56.538810027182116</v>
      </c>
      <c r="E36" s="71">
        <v>8.8945937783147091</v>
      </c>
      <c r="F36" s="71">
        <v>1.2987012987012987</v>
      </c>
      <c r="G36" s="91" t="s">
        <v>15</v>
      </c>
    </row>
    <row r="37" spans="1:7" ht="20.100000000000001" customHeight="1">
      <c r="A37" s="73" t="s">
        <v>14</v>
      </c>
      <c r="B37" s="92">
        <v>16742</v>
      </c>
      <c r="C37" s="75">
        <v>30.882265097664412</v>
      </c>
      <c r="D37" s="75">
        <v>59.225852696971501</v>
      </c>
      <c r="E37" s="75">
        <v>8.7091571590705446</v>
      </c>
      <c r="F37" s="75">
        <v>1.1827250462935308</v>
      </c>
      <c r="G37" s="77" t="s">
        <v>13</v>
      </c>
    </row>
    <row r="38" spans="1:7" ht="20.100000000000001" customHeight="1">
      <c r="A38" s="69" t="s">
        <v>12</v>
      </c>
      <c r="B38" s="90">
        <v>16927</v>
      </c>
      <c r="C38" s="71">
        <v>32.541651896490606</v>
      </c>
      <c r="D38" s="71">
        <v>55.512229705778097</v>
      </c>
      <c r="E38" s="71">
        <v>10.616802552286423</v>
      </c>
      <c r="F38" s="71">
        <v>1.3293158454448777</v>
      </c>
      <c r="G38" s="91" t="s">
        <v>11</v>
      </c>
    </row>
    <row r="39" spans="1:7" ht="20.100000000000001" customHeight="1">
      <c r="A39" s="73" t="s">
        <v>10</v>
      </c>
      <c r="B39" s="92">
        <v>7165</v>
      </c>
      <c r="C39" s="75">
        <v>31.076364651682255</v>
      </c>
      <c r="D39" s="75">
        <v>57.880776211084736</v>
      </c>
      <c r="E39" s="75">
        <v>9.9678905486527984</v>
      </c>
      <c r="F39" s="75">
        <v>1.0749685885802038</v>
      </c>
      <c r="G39" s="77" t="s">
        <v>9</v>
      </c>
    </row>
    <row r="40" spans="1:7" s="6" customFormat="1" ht="20.100000000000001" customHeight="1">
      <c r="A40" s="78" t="s">
        <v>5</v>
      </c>
      <c r="B40" s="93">
        <v>145657</v>
      </c>
      <c r="C40" s="80">
        <v>31.646881930093169</v>
      </c>
      <c r="D40" s="80">
        <v>57.90004874666154</v>
      </c>
      <c r="E40" s="80">
        <v>8.8183397299023003</v>
      </c>
      <c r="F40" s="80">
        <v>1.6347295933429911</v>
      </c>
      <c r="G40" s="81" t="s">
        <v>6</v>
      </c>
    </row>
    <row r="41" spans="1:7" s="6" customFormat="1" ht="20.100000000000001" customHeight="1">
      <c r="A41" s="82" t="s">
        <v>7</v>
      </c>
      <c r="B41" s="94">
        <v>4219496</v>
      </c>
      <c r="C41" s="87">
        <v>32.536990199777414</v>
      </c>
      <c r="D41" s="87">
        <v>56.664990321118921</v>
      </c>
      <c r="E41" s="87">
        <v>8.9605488428001827</v>
      </c>
      <c r="F41" s="87">
        <v>1.837470636303483</v>
      </c>
      <c r="G41" s="85" t="s">
        <v>8</v>
      </c>
    </row>
    <row r="43" spans="1:7" s="7" customFormat="1" ht="53.25" customHeight="1" thickBot="1">
      <c r="A43" s="511" t="s">
        <v>116</v>
      </c>
      <c r="B43" s="511"/>
      <c r="C43" s="511"/>
      <c r="D43" s="511"/>
      <c r="E43" s="511"/>
      <c r="F43" s="511"/>
      <c r="G43" s="511"/>
    </row>
    <row r="44" spans="1:7" ht="30" customHeight="1" thickBot="1">
      <c r="A44" s="507" t="s">
        <v>637</v>
      </c>
      <c r="B44" s="508"/>
      <c r="C44" s="508"/>
      <c r="D44" s="508"/>
      <c r="E44" s="508"/>
      <c r="F44" s="508"/>
      <c r="G44" s="508"/>
    </row>
    <row r="45" spans="1:7" s="2" customFormat="1" ht="80.099999999999994" customHeight="1">
      <c r="A45" s="41" t="s">
        <v>0</v>
      </c>
      <c r="B45" s="43" t="s">
        <v>106</v>
      </c>
      <c r="C45" s="43" t="s">
        <v>1</v>
      </c>
      <c r="D45" s="43" t="s">
        <v>2</v>
      </c>
      <c r="E45" s="43" t="s">
        <v>3</v>
      </c>
      <c r="F45" s="43" t="s">
        <v>4</v>
      </c>
      <c r="G45" s="42" t="s">
        <v>71</v>
      </c>
    </row>
    <row r="46" spans="1:7" ht="20.100000000000001" customHeight="1">
      <c r="A46" s="69" t="s">
        <v>22</v>
      </c>
      <c r="B46" s="90">
        <v>46750</v>
      </c>
      <c r="C46" s="71">
        <v>36.823529411764703</v>
      </c>
      <c r="D46" s="71">
        <v>55.706951871657751</v>
      </c>
      <c r="E46" s="71">
        <v>5.5465240641711233</v>
      </c>
      <c r="F46" s="71">
        <v>1.9229946524064172</v>
      </c>
      <c r="G46" s="72" t="s">
        <v>100</v>
      </c>
    </row>
    <row r="47" spans="1:7" ht="20.100000000000001" customHeight="1">
      <c r="A47" s="73" t="s">
        <v>21</v>
      </c>
      <c r="B47" s="92">
        <v>63524</v>
      </c>
      <c r="C47" s="75">
        <v>36.707386184749069</v>
      </c>
      <c r="D47" s="75">
        <v>57.798627290472893</v>
      </c>
      <c r="E47" s="75">
        <v>4.4770480448334489</v>
      </c>
      <c r="F47" s="75">
        <v>1.016938479944588</v>
      </c>
      <c r="G47" s="77" t="s">
        <v>20</v>
      </c>
    </row>
    <row r="48" spans="1:7" ht="20.100000000000001" customHeight="1">
      <c r="A48" s="69" t="s">
        <v>72</v>
      </c>
      <c r="B48" s="90">
        <v>44158</v>
      </c>
      <c r="C48" s="71">
        <v>35.380573861448923</v>
      </c>
      <c r="D48" s="71">
        <v>58.815136897887086</v>
      </c>
      <c r="E48" s="71">
        <v>4.560998256222117</v>
      </c>
      <c r="F48" s="71">
        <v>1.2432909844418778</v>
      </c>
      <c r="G48" s="91" t="s">
        <v>19</v>
      </c>
    </row>
    <row r="49" spans="1:7" ht="20.100000000000001" customHeight="1">
      <c r="A49" s="73" t="s">
        <v>18</v>
      </c>
      <c r="B49" s="92">
        <v>15104</v>
      </c>
      <c r="C49" s="75">
        <v>35.112229358405614</v>
      </c>
      <c r="D49" s="75">
        <v>59.140568099053169</v>
      </c>
      <c r="E49" s="75">
        <v>4.608355955770377</v>
      </c>
      <c r="F49" s="75">
        <v>1.1388465867708402</v>
      </c>
      <c r="G49" s="77" t="s">
        <v>17</v>
      </c>
    </row>
    <row r="50" spans="1:7" ht="20.100000000000001" customHeight="1">
      <c r="A50" s="69" t="s">
        <v>16</v>
      </c>
      <c r="B50" s="90">
        <v>5049</v>
      </c>
      <c r="C50" s="71">
        <v>37.908496732026144</v>
      </c>
      <c r="D50" s="71">
        <v>55.832838185779352</v>
      </c>
      <c r="E50" s="71">
        <v>5.1891463656169536</v>
      </c>
      <c r="F50" s="71">
        <v>1.0695187165775402</v>
      </c>
      <c r="G50" s="91" t="s">
        <v>15</v>
      </c>
    </row>
    <row r="51" spans="1:7" ht="20.100000000000001" customHeight="1">
      <c r="A51" s="73" t="s">
        <v>14</v>
      </c>
      <c r="B51" s="92">
        <v>21732</v>
      </c>
      <c r="C51" s="75">
        <v>35.884220698541256</v>
      </c>
      <c r="D51" s="75">
        <v>58.202567760342369</v>
      </c>
      <c r="E51" s="75">
        <v>5.0342828217753439</v>
      </c>
      <c r="F51" s="75">
        <v>0.87892871934103356</v>
      </c>
      <c r="G51" s="77" t="s">
        <v>13</v>
      </c>
    </row>
    <row r="52" spans="1:7" ht="20.100000000000001" customHeight="1">
      <c r="A52" s="69" t="s">
        <v>12</v>
      </c>
      <c r="B52" s="90">
        <v>21598</v>
      </c>
      <c r="C52" s="71">
        <v>38.232161874334402</v>
      </c>
      <c r="D52" s="71">
        <v>54.484419132286902</v>
      </c>
      <c r="E52" s="71">
        <v>6.1906746307357503</v>
      </c>
      <c r="F52" s="71">
        <v>1.0927443626429596</v>
      </c>
      <c r="G52" s="91" t="s">
        <v>11</v>
      </c>
    </row>
    <row r="53" spans="1:7" ht="20.100000000000001" customHeight="1">
      <c r="A53" s="73" t="s">
        <v>10</v>
      </c>
      <c r="B53" s="92">
        <v>4873</v>
      </c>
      <c r="C53" s="75">
        <v>35.160098522167488</v>
      </c>
      <c r="D53" s="75">
        <v>57.861247947454842</v>
      </c>
      <c r="E53" s="75">
        <v>5.7676518883415433</v>
      </c>
      <c r="F53" s="75">
        <v>1.2110016420361247</v>
      </c>
      <c r="G53" s="77" t="s">
        <v>9</v>
      </c>
    </row>
    <row r="54" spans="1:7" s="6" customFormat="1" ht="20.100000000000001" customHeight="1">
      <c r="A54" s="78" t="s">
        <v>5</v>
      </c>
      <c r="B54" s="93">
        <v>222788</v>
      </c>
      <c r="C54" s="80">
        <v>36.421540243196297</v>
      </c>
      <c r="D54" s="80">
        <v>57.327085100748263</v>
      </c>
      <c r="E54" s="80">
        <v>4.991853058806103</v>
      </c>
      <c r="F54" s="80">
        <v>1.2595215972493412</v>
      </c>
      <c r="G54" s="81" t="s">
        <v>6</v>
      </c>
    </row>
    <row r="55" spans="1:7" s="6" customFormat="1" ht="20.100000000000001" customHeight="1">
      <c r="A55" s="82" t="s">
        <v>7</v>
      </c>
      <c r="B55" s="95">
        <v>5670820</v>
      </c>
      <c r="C55" s="84">
        <v>36.202771380505816</v>
      </c>
      <c r="D55" s="84">
        <v>57.112392916721042</v>
      </c>
      <c r="E55" s="84">
        <v>5.1795331186671421</v>
      </c>
      <c r="F55" s="84">
        <v>1.5053025841060024</v>
      </c>
      <c r="G55" s="85" t="s">
        <v>8</v>
      </c>
    </row>
    <row r="56" spans="1:7" s="16" customFormat="1" ht="21.95" customHeight="1">
      <c r="A56" s="24"/>
      <c r="B56" s="28"/>
      <c r="C56" s="28"/>
      <c r="D56" s="28"/>
      <c r="E56" s="28"/>
      <c r="F56" s="28"/>
      <c r="G56" s="27"/>
    </row>
    <row r="57" spans="1:7" s="7" customFormat="1" ht="52.5" customHeight="1" thickBot="1">
      <c r="A57" s="511" t="s">
        <v>116</v>
      </c>
      <c r="B57" s="511"/>
      <c r="C57" s="511"/>
      <c r="D57" s="511"/>
      <c r="E57" s="511"/>
      <c r="F57" s="511"/>
      <c r="G57" s="511"/>
    </row>
    <row r="58" spans="1:7" ht="30" customHeight="1" thickBot="1">
      <c r="A58" s="507" t="s">
        <v>638</v>
      </c>
      <c r="B58" s="508"/>
      <c r="C58" s="508"/>
      <c r="D58" s="508"/>
      <c r="E58" s="508"/>
      <c r="F58" s="508"/>
      <c r="G58" s="508"/>
    </row>
    <row r="59" spans="1:7" s="2" customFormat="1" ht="80.099999999999994" customHeight="1">
      <c r="A59" s="41" t="s">
        <v>0</v>
      </c>
      <c r="B59" s="43" t="s">
        <v>106</v>
      </c>
      <c r="C59" s="43" t="s">
        <v>1</v>
      </c>
      <c r="D59" s="43" t="s">
        <v>2</v>
      </c>
      <c r="E59" s="43" t="s">
        <v>3</v>
      </c>
      <c r="F59" s="43" t="s">
        <v>4</v>
      </c>
      <c r="G59" s="42" t="s">
        <v>71</v>
      </c>
    </row>
    <row r="60" spans="1:7" ht="20.100000000000001" customHeight="1">
      <c r="A60" s="69" t="s">
        <v>22</v>
      </c>
      <c r="B60" s="70">
        <v>23198</v>
      </c>
      <c r="C60" s="71">
        <v>41.499267178205017</v>
      </c>
      <c r="D60" s="71">
        <v>55.862574359858606</v>
      </c>
      <c r="E60" s="71">
        <v>1.3363220967324769</v>
      </c>
      <c r="F60" s="71">
        <v>1.3018363652038969</v>
      </c>
      <c r="G60" s="72" t="s">
        <v>100</v>
      </c>
    </row>
    <row r="61" spans="1:7" ht="20.100000000000001" customHeight="1">
      <c r="A61" s="73" t="s">
        <v>21</v>
      </c>
      <c r="B61" s="74">
        <v>32072</v>
      </c>
      <c r="C61" s="75">
        <v>41.550261910700925</v>
      </c>
      <c r="D61" s="75">
        <v>56.64754302818659</v>
      </c>
      <c r="E61" s="75">
        <v>1.2565477675230732</v>
      </c>
      <c r="F61" s="75">
        <v>0.54564729358942377</v>
      </c>
      <c r="G61" s="76" t="s">
        <v>20</v>
      </c>
    </row>
    <row r="62" spans="1:7" ht="20.100000000000001" customHeight="1">
      <c r="A62" s="69" t="s">
        <v>72</v>
      </c>
      <c r="B62" s="70">
        <v>22233</v>
      </c>
      <c r="C62" s="71">
        <v>40.239294710327457</v>
      </c>
      <c r="D62" s="71">
        <v>57.948002878733348</v>
      </c>
      <c r="E62" s="71">
        <v>1.129003238575027</v>
      </c>
      <c r="F62" s="71">
        <v>0.68369917236415978</v>
      </c>
      <c r="G62" s="72" t="s">
        <v>19</v>
      </c>
    </row>
    <row r="63" spans="1:7" ht="20.100000000000001" customHeight="1">
      <c r="A63" s="73" t="s">
        <v>18</v>
      </c>
      <c r="B63" s="74">
        <v>7483</v>
      </c>
      <c r="C63" s="75">
        <v>39.262327943338235</v>
      </c>
      <c r="D63" s="75">
        <v>58.759855672858471</v>
      </c>
      <c r="E63" s="75">
        <v>1.3764532941333689</v>
      </c>
      <c r="F63" s="75">
        <v>0.60136308966991847</v>
      </c>
      <c r="G63" s="76" t="s">
        <v>17</v>
      </c>
    </row>
    <row r="64" spans="1:7" ht="20.100000000000001" customHeight="1">
      <c r="A64" s="69" t="s">
        <v>16</v>
      </c>
      <c r="B64" s="70">
        <v>2518</v>
      </c>
      <c r="C64" s="71">
        <v>43.169181890389197</v>
      </c>
      <c r="D64" s="71">
        <v>54.924543288324067</v>
      </c>
      <c r="E64" s="71">
        <v>1.3105639396346307</v>
      </c>
      <c r="F64" s="71">
        <v>0.59571088165210484</v>
      </c>
      <c r="G64" s="72" t="s">
        <v>15</v>
      </c>
    </row>
    <row r="65" spans="1:7" ht="20.100000000000001" customHeight="1">
      <c r="A65" s="73" t="s">
        <v>14</v>
      </c>
      <c r="B65" s="74">
        <v>10961</v>
      </c>
      <c r="C65" s="75">
        <v>41.155004105464833</v>
      </c>
      <c r="D65" s="75">
        <v>57.25754949365934</v>
      </c>
      <c r="E65" s="75">
        <v>1.1404068971809143</v>
      </c>
      <c r="F65" s="75">
        <v>0.44703950369491835</v>
      </c>
      <c r="G65" s="76" t="s">
        <v>13</v>
      </c>
    </row>
    <row r="66" spans="1:7" ht="20.100000000000001" customHeight="1">
      <c r="A66" s="69" t="s">
        <v>12</v>
      </c>
      <c r="B66" s="70">
        <v>10711</v>
      </c>
      <c r="C66" s="71">
        <v>43.600037344785733</v>
      </c>
      <c r="D66" s="71">
        <v>54.420689011296794</v>
      </c>
      <c r="E66" s="71">
        <v>1.3257398935673606</v>
      </c>
      <c r="F66" s="71">
        <v>0.65353375035010741</v>
      </c>
      <c r="G66" s="72" t="s">
        <v>11</v>
      </c>
    </row>
    <row r="67" spans="1:7" ht="20.100000000000001" customHeight="1">
      <c r="A67" s="73" t="s">
        <v>10</v>
      </c>
      <c r="B67" s="74">
        <v>2425</v>
      </c>
      <c r="C67" s="75">
        <v>40.371134020618555</v>
      </c>
      <c r="D67" s="75">
        <v>57.896907216494839</v>
      </c>
      <c r="E67" s="75">
        <v>0.90721649484536082</v>
      </c>
      <c r="F67" s="75">
        <v>0.82474226804123718</v>
      </c>
      <c r="G67" s="77" t="s">
        <v>9</v>
      </c>
    </row>
    <row r="68" spans="1:7" s="6" customFormat="1" ht="20.100000000000001" customHeight="1">
      <c r="A68" s="78" t="s">
        <v>5</v>
      </c>
      <c r="B68" s="79">
        <v>111601</v>
      </c>
      <c r="C68" s="80">
        <v>41.293906810035843</v>
      </c>
      <c r="D68" s="80">
        <v>56.719534050179213</v>
      </c>
      <c r="E68" s="80">
        <v>1.2446236559139785</v>
      </c>
      <c r="F68" s="80">
        <v>0.74193548387096775</v>
      </c>
      <c r="G68" s="81" t="s">
        <v>6</v>
      </c>
    </row>
    <row r="69" spans="1:7" s="6" customFormat="1" ht="20.100000000000001" customHeight="1">
      <c r="A69" s="82" t="s">
        <v>7</v>
      </c>
      <c r="B69" s="86">
        <v>2801908</v>
      </c>
      <c r="C69" s="87">
        <v>40.79434442529876</v>
      </c>
      <c r="D69" s="87">
        <v>57.296171037735718</v>
      </c>
      <c r="E69" s="87">
        <v>1.1206292283686687</v>
      </c>
      <c r="F69" s="87">
        <v>0.78885530859685615</v>
      </c>
      <c r="G69" s="85" t="s">
        <v>8</v>
      </c>
    </row>
    <row r="70" spans="1:7" s="16" customFormat="1" ht="21.95" customHeight="1">
      <c r="A70" s="24"/>
      <c r="B70" s="28"/>
      <c r="C70" s="28"/>
      <c r="D70" s="28"/>
      <c r="E70" s="28"/>
      <c r="F70" s="28"/>
      <c r="G70" s="27"/>
    </row>
    <row r="71" spans="1:7" s="7" customFormat="1" ht="51" customHeight="1" thickBot="1">
      <c r="A71" s="511" t="s">
        <v>116</v>
      </c>
      <c r="B71" s="511"/>
      <c r="C71" s="511"/>
      <c r="D71" s="511"/>
      <c r="E71" s="511"/>
      <c r="F71" s="511"/>
      <c r="G71" s="511"/>
    </row>
    <row r="72" spans="1:7" ht="30" customHeight="1" thickBot="1">
      <c r="A72" s="507" t="s">
        <v>639</v>
      </c>
      <c r="B72" s="508"/>
      <c r="C72" s="508"/>
      <c r="D72" s="508"/>
      <c r="E72" s="508"/>
      <c r="F72" s="508"/>
      <c r="G72" s="508"/>
    </row>
    <row r="73" spans="1:7" s="2" customFormat="1" ht="80.099999999999994" customHeight="1">
      <c r="A73" s="41" t="s">
        <v>0</v>
      </c>
      <c r="B73" s="43" t="s">
        <v>106</v>
      </c>
      <c r="C73" s="43" t="s">
        <v>1</v>
      </c>
      <c r="D73" s="43" t="s">
        <v>2</v>
      </c>
      <c r="E73" s="43" t="s">
        <v>3</v>
      </c>
      <c r="F73" s="43" t="s">
        <v>4</v>
      </c>
      <c r="G73" s="42" t="s">
        <v>71</v>
      </c>
    </row>
    <row r="74" spans="1:7" ht="20.100000000000001" customHeight="1">
      <c r="A74" s="69" t="s">
        <v>22</v>
      </c>
      <c r="B74" s="90">
        <v>23552</v>
      </c>
      <c r="C74" s="71">
        <v>32.218070652173914</v>
      </c>
      <c r="D74" s="71">
        <v>55.553668478260867</v>
      </c>
      <c r="E74" s="71">
        <v>9.6934442934782616</v>
      </c>
      <c r="F74" s="71">
        <v>2.5348165760869565</v>
      </c>
      <c r="G74" s="72" t="s">
        <v>100</v>
      </c>
    </row>
    <row r="75" spans="1:7" ht="20.100000000000001" customHeight="1">
      <c r="A75" s="73" t="s">
        <v>21</v>
      </c>
      <c r="B75" s="92">
        <v>31452</v>
      </c>
      <c r="C75" s="75">
        <v>31.769044893806438</v>
      </c>
      <c r="D75" s="75">
        <v>58.972402390944936</v>
      </c>
      <c r="E75" s="75">
        <v>7.7610326847259312</v>
      </c>
      <c r="F75" s="75">
        <v>1.4975200305227012</v>
      </c>
      <c r="G75" s="77" t="s">
        <v>20</v>
      </c>
    </row>
    <row r="76" spans="1:7" ht="20.100000000000001" customHeight="1">
      <c r="A76" s="69" t="s">
        <v>72</v>
      </c>
      <c r="B76" s="90">
        <v>21925</v>
      </c>
      <c r="C76" s="71">
        <v>30.453819840364883</v>
      </c>
      <c r="D76" s="71">
        <v>59.694412770809578</v>
      </c>
      <c r="E76" s="71">
        <v>8.0410490307867732</v>
      </c>
      <c r="F76" s="71">
        <v>1.8107183580387685</v>
      </c>
      <c r="G76" s="91" t="s">
        <v>19</v>
      </c>
    </row>
    <row r="77" spans="1:7" ht="20.100000000000001" customHeight="1">
      <c r="A77" s="73" t="s">
        <v>18</v>
      </c>
      <c r="B77" s="92">
        <v>7621</v>
      </c>
      <c r="C77" s="75">
        <v>31.036745406824146</v>
      </c>
      <c r="D77" s="75">
        <v>59.514435695538062</v>
      </c>
      <c r="E77" s="75">
        <v>7.7821522309711284</v>
      </c>
      <c r="F77" s="75">
        <v>1.6666666666666667</v>
      </c>
      <c r="G77" s="77" t="s">
        <v>17</v>
      </c>
    </row>
    <row r="78" spans="1:7" ht="20.100000000000001" customHeight="1">
      <c r="A78" s="69" t="s">
        <v>16</v>
      </c>
      <c r="B78" s="90">
        <v>2531</v>
      </c>
      <c r="C78" s="71">
        <v>32.674832082180956</v>
      </c>
      <c r="D78" s="71">
        <v>56.736467799288818</v>
      </c>
      <c r="E78" s="71">
        <v>9.0478071908336624</v>
      </c>
      <c r="F78" s="71">
        <v>1.5408929276965626</v>
      </c>
      <c r="G78" s="91" t="s">
        <v>15</v>
      </c>
    </row>
    <row r="79" spans="1:7" ht="20.100000000000001" customHeight="1">
      <c r="A79" s="73" t="s">
        <v>14</v>
      </c>
      <c r="B79" s="92">
        <v>10771</v>
      </c>
      <c r="C79" s="75">
        <v>30.519962859795729</v>
      </c>
      <c r="D79" s="75">
        <v>59.164345403899723</v>
      </c>
      <c r="E79" s="75">
        <v>8.9972144846796649</v>
      </c>
      <c r="F79" s="75">
        <v>1.3184772516248839</v>
      </c>
      <c r="G79" s="77" t="s">
        <v>13</v>
      </c>
    </row>
    <row r="80" spans="1:7" ht="20.100000000000001" customHeight="1">
      <c r="A80" s="69" t="s">
        <v>12</v>
      </c>
      <c r="B80" s="90">
        <v>10887</v>
      </c>
      <c r="C80" s="71">
        <v>32.950578724967848</v>
      </c>
      <c r="D80" s="71">
        <v>54.547124747381957</v>
      </c>
      <c r="E80" s="71">
        <v>10.977402167922103</v>
      </c>
      <c r="F80" s="71">
        <v>1.5248943597280911</v>
      </c>
      <c r="G80" s="91" t="s">
        <v>11</v>
      </c>
    </row>
    <row r="81" spans="1:7" ht="20.100000000000001" customHeight="1">
      <c r="A81" s="73" t="s">
        <v>10</v>
      </c>
      <c r="B81" s="92">
        <v>2448</v>
      </c>
      <c r="C81" s="75">
        <v>29.995913363302002</v>
      </c>
      <c r="D81" s="75">
        <v>57.825909276665314</v>
      </c>
      <c r="E81" s="75">
        <v>10.58438904781365</v>
      </c>
      <c r="F81" s="75">
        <v>1.5937883122190439</v>
      </c>
      <c r="G81" s="77" t="s">
        <v>9</v>
      </c>
    </row>
    <row r="82" spans="1:7" s="6" customFormat="1" ht="20.100000000000001" customHeight="1">
      <c r="A82" s="78" t="s">
        <v>5</v>
      </c>
      <c r="B82" s="93">
        <v>111187</v>
      </c>
      <c r="C82" s="80">
        <v>31.530899508018312</v>
      </c>
      <c r="D82" s="80">
        <v>57.936914816113969</v>
      </c>
      <c r="E82" s="80">
        <v>8.7531367205418089</v>
      </c>
      <c r="F82" s="80">
        <v>1.7790489553259041</v>
      </c>
      <c r="G82" s="81" t="s">
        <v>6</v>
      </c>
    </row>
    <row r="83" spans="1:7" s="6" customFormat="1" ht="20.100000000000001" customHeight="1">
      <c r="A83" s="82" t="s">
        <v>7</v>
      </c>
      <c r="B83" s="94">
        <v>2868912</v>
      </c>
      <c r="C83" s="87">
        <v>31.718435420814579</v>
      </c>
      <c r="D83" s="87">
        <v>56.932906969610777</v>
      </c>
      <c r="E83" s="87">
        <v>9.143640515986549</v>
      </c>
      <c r="F83" s="87">
        <v>2.2050170935880917</v>
      </c>
      <c r="G83" s="85" t="s">
        <v>8</v>
      </c>
    </row>
    <row r="84" spans="1:7" s="6" customFormat="1" ht="16.5" customHeight="1">
      <c r="A84" s="3"/>
      <c r="B84" s="3"/>
      <c r="C84" s="3"/>
      <c r="D84" s="3"/>
      <c r="E84" s="3"/>
      <c r="F84" s="3"/>
      <c r="G84" s="3"/>
    </row>
    <row r="85" spans="1:7" s="7" customFormat="1" ht="50.25" customHeight="1" thickBot="1">
      <c r="A85" s="511" t="s">
        <v>116</v>
      </c>
      <c r="B85" s="511"/>
      <c r="C85" s="511"/>
      <c r="D85" s="511"/>
      <c r="E85" s="511"/>
      <c r="F85" s="511"/>
      <c r="G85" s="511"/>
    </row>
    <row r="86" spans="1:7" ht="30" customHeight="1" thickBot="1">
      <c r="A86" s="507" t="s">
        <v>642</v>
      </c>
      <c r="B86" s="508"/>
      <c r="C86" s="508"/>
      <c r="D86" s="508"/>
      <c r="E86" s="508"/>
      <c r="F86" s="508"/>
      <c r="G86" s="508"/>
    </row>
    <row r="87" spans="1:7" s="2" customFormat="1" ht="80.099999999999994" customHeight="1">
      <c r="A87" s="41" t="s">
        <v>0</v>
      </c>
      <c r="B87" s="43" t="s">
        <v>106</v>
      </c>
      <c r="C87" s="43" t="s">
        <v>1</v>
      </c>
      <c r="D87" s="43" t="s">
        <v>2</v>
      </c>
      <c r="E87" s="43" t="s">
        <v>3</v>
      </c>
      <c r="F87" s="43" t="s">
        <v>4</v>
      </c>
      <c r="G87" s="42" t="s">
        <v>71</v>
      </c>
    </row>
    <row r="88" spans="1:7" ht="20.100000000000001" customHeight="1">
      <c r="A88" s="69" t="s">
        <v>22</v>
      </c>
      <c r="B88" s="96" t="s">
        <v>83</v>
      </c>
      <c r="C88" s="96" t="s">
        <v>83</v>
      </c>
      <c r="D88" s="96" t="s">
        <v>83</v>
      </c>
      <c r="E88" s="96" t="s">
        <v>83</v>
      </c>
      <c r="F88" s="96" t="s">
        <v>83</v>
      </c>
      <c r="G88" s="72" t="s">
        <v>100</v>
      </c>
    </row>
    <row r="89" spans="1:7" ht="20.100000000000001" customHeight="1">
      <c r="A89" s="69" t="s">
        <v>21</v>
      </c>
      <c r="B89" s="90">
        <v>1150</v>
      </c>
      <c r="C89" s="71">
        <v>37.304347826086953</v>
      </c>
      <c r="D89" s="71">
        <v>58.347826086956523</v>
      </c>
      <c r="E89" s="71">
        <v>3.5652173913043477</v>
      </c>
      <c r="F89" s="71">
        <v>0.78260869565217395</v>
      </c>
      <c r="G89" s="91" t="s">
        <v>20</v>
      </c>
    </row>
    <row r="90" spans="1:7" ht="20.100000000000001" customHeight="1">
      <c r="A90" s="73" t="s">
        <v>72</v>
      </c>
      <c r="B90" s="92">
        <v>8754</v>
      </c>
      <c r="C90" s="75">
        <v>35.332419465387254</v>
      </c>
      <c r="D90" s="75">
        <v>58.510395247886684</v>
      </c>
      <c r="E90" s="75">
        <v>5.1062371487320082</v>
      </c>
      <c r="F90" s="75">
        <v>1.0509481379940599</v>
      </c>
      <c r="G90" s="77" t="s">
        <v>19</v>
      </c>
    </row>
    <row r="91" spans="1:7" ht="20.100000000000001" customHeight="1">
      <c r="A91" s="69" t="s">
        <v>18</v>
      </c>
      <c r="B91" s="90">
        <v>17614</v>
      </c>
      <c r="C91" s="71">
        <v>37.842747658245813</v>
      </c>
      <c r="D91" s="71">
        <v>56.139653704229353</v>
      </c>
      <c r="E91" s="71">
        <v>5.0070962248084019</v>
      </c>
      <c r="F91" s="71">
        <v>1.0105024127164348</v>
      </c>
      <c r="G91" s="91" t="s">
        <v>17</v>
      </c>
    </row>
    <row r="92" spans="1:7" ht="20.100000000000001" customHeight="1">
      <c r="A92" s="73" t="s">
        <v>16</v>
      </c>
      <c r="B92" s="92">
        <v>8352</v>
      </c>
      <c r="C92" s="75">
        <v>39.06119027661358</v>
      </c>
      <c r="D92" s="75">
        <v>55.047299724583873</v>
      </c>
      <c r="E92" s="75">
        <v>5.089210872949347</v>
      </c>
      <c r="F92" s="75">
        <v>0.80229912585319108</v>
      </c>
      <c r="G92" s="77" t="s">
        <v>15</v>
      </c>
    </row>
    <row r="93" spans="1:7" ht="20.100000000000001" customHeight="1">
      <c r="A93" s="69" t="s">
        <v>14</v>
      </c>
      <c r="B93" s="90">
        <v>12155</v>
      </c>
      <c r="C93" s="71">
        <v>36.964212258329908</v>
      </c>
      <c r="D93" s="71">
        <v>57.778691896338955</v>
      </c>
      <c r="E93" s="71">
        <v>4.6318387494858086</v>
      </c>
      <c r="F93" s="71">
        <v>0.62525709584533118</v>
      </c>
      <c r="G93" s="91" t="s">
        <v>13</v>
      </c>
    </row>
    <row r="94" spans="1:7" ht="20.100000000000001" customHeight="1">
      <c r="A94" s="73" t="s">
        <v>12</v>
      </c>
      <c r="B94" s="92">
        <v>12363</v>
      </c>
      <c r="C94" s="75">
        <v>38.057105880449726</v>
      </c>
      <c r="D94" s="75">
        <v>55.649923157809603</v>
      </c>
      <c r="E94" s="75">
        <v>5.6297015287551568</v>
      </c>
      <c r="F94" s="75">
        <v>0.66326943298552132</v>
      </c>
      <c r="G94" s="77" t="s">
        <v>11</v>
      </c>
    </row>
    <row r="95" spans="1:7" s="6" customFormat="1" ht="20.100000000000001" customHeight="1">
      <c r="A95" s="69" t="s">
        <v>10</v>
      </c>
      <c r="B95" s="90">
        <v>9634</v>
      </c>
      <c r="C95" s="71">
        <v>37.662202844389078</v>
      </c>
      <c r="D95" s="71">
        <v>56.337589535970103</v>
      </c>
      <c r="E95" s="71">
        <v>5.408491643309457</v>
      </c>
      <c r="F95" s="71">
        <v>0.59171597633136097</v>
      </c>
      <c r="G95" s="91" t="s">
        <v>9</v>
      </c>
    </row>
    <row r="96" spans="1:7" s="6" customFormat="1" ht="20.100000000000001" customHeight="1">
      <c r="A96" s="78" t="s">
        <v>5</v>
      </c>
      <c r="B96" s="93">
        <v>70022</v>
      </c>
      <c r="C96" s="80">
        <v>37.525885091615372</v>
      </c>
      <c r="D96" s="80">
        <v>56.567315519629823</v>
      </c>
      <c r="E96" s="80">
        <v>5.1056111737907202</v>
      </c>
      <c r="F96" s="80">
        <v>0.80118821496408221</v>
      </c>
      <c r="G96" s="81" t="s">
        <v>6</v>
      </c>
    </row>
    <row r="97" spans="1:7" s="16" customFormat="1" ht="20.100000000000001" customHeight="1">
      <c r="A97" s="82" t="s">
        <v>7</v>
      </c>
      <c r="B97" s="94">
        <v>2641395</v>
      </c>
      <c r="C97" s="87">
        <v>38.106795840834103</v>
      </c>
      <c r="D97" s="87">
        <v>56.176111486544045</v>
      </c>
      <c r="E97" s="87">
        <v>4.9837680468085992</v>
      </c>
      <c r="F97" s="87">
        <v>0.73332462581325397</v>
      </c>
      <c r="G97" s="85" t="s">
        <v>8</v>
      </c>
    </row>
    <row r="98" spans="1:7" s="7" customFormat="1" ht="17.25" customHeight="1">
      <c r="A98" s="24"/>
      <c r="B98" s="28"/>
      <c r="C98" s="28"/>
      <c r="D98" s="28"/>
      <c r="E98" s="28"/>
      <c r="F98" s="28"/>
      <c r="G98" s="27"/>
    </row>
    <row r="99" spans="1:7" ht="56.25" customHeight="1" thickBot="1">
      <c r="A99" s="511" t="s">
        <v>116</v>
      </c>
      <c r="B99" s="511"/>
      <c r="C99" s="511"/>
      <c r="D99" s="511"/>
      <c r="E99" s="511"/>
      <c r="F99" s="511"/>
      <c r="G99" s="511"/>
    </row>
    <row r="100" spans="1:7" ht="33.75" customHeight="1" thickBot="1">
      <c r="A100" s="507" t="s">
        <v>640</v>
      </c>
      <c r="B100" s="508"/>
      <c r="C100" s="508"/>
      <c r="D100" s="508"/>
      <c r="E100" s="508"/>
      <c r="F100" s="508"/>
      <c r="G100" s="508"/>
    </row>
    <row r="101" spans="1:7" ht="86.25" customHeight="1">
      <c r="A101" s="41" t="s">
        <v>0</v>
      </c>
      <c r="B101" s="43" t="s">
        <v>106</v>
      </c>
      <c r="C101" s="43" t="s">
        <v>1</v>
      </c>
      <c r="D101" s="43" t="s">
        <v>2</v>
      </c>
      <c r="E101" s="43" t="s">
        <v>3</v>
      </c>
      <c r="F101" s="43" t="s">
        <v>4</v>
      </c>
      <c r="G101" s="42" t="s">
        <v>71</v>
      </c>
    </row>
    <row r="102" spans="1:7" ht="20.100000000000001" customHeight="1">
      <c r="A102" s="69" t="s">
        <v>22</v>
      </c>
      <c r="B102" s="96" t="s">
        <v>83</v>
      </c>
      <c r="C102" s="96" t="s">
        <v>83</v>
      </c>
      <c r="D102" s="96" t="s">
        <v>83</v>
      </c>
      <c r="E102" s="96" t="s">
        <v>83</v>
      </c>
      <c r="F102" s="96" t="s">
        <v>83</v>
      </c>
      <c r="G102" s="72" t="s">
        <v>100</v>
      </c>
    </row>
    <row r="103" spans="1:7" ht="20.100000000000001" customHeight="1">
      <c r="A103" s="69" t="s">
        <v>21</v>
      </c>
      <c r="B103" s="70">
        <v>592</v>
      </c>
      <c r="C103" s="71">
        <v>43.170320404721757</v>
      </c>
      <c r="D103" s="71">
        <v>55.480607082630698</v>
      </c>
      <c r="E103" s="71">
        <v>1.1804384485666104</v>
      </c>
      <c r="F103" s="71">
        <v>0.16863406408094436</v>
      </c>
      <c r="G103" s="72" t="s">
        <v>20</v>
      </c>
    </row>
    <row r="104" spans="1:7" ht="20.100000000000001" customHeight="1">
      <c r="A104" s="73" t="s">
        <v>72</v>
      </c>
      <c r="B104" s="74">
        <v>4375</v>
      </c>
      <c r="C104" s="75">
        <v>39.840000000000003</v>
      </c>
      <c r="D104" s="75">
        <v>58.308571428571419</v>
      </c>
      <c r="E104" s="75">
        <v>1.2114285714285715</v>
      </c>
      <c r="F104" s="75">
        <v>0.64</v>
      </c>
      <c r="G104" s="76" t="s">
        <v>19</v>
      </c>
    </row>
    <row r="105" spans="1:7" ht="20.100000000000001" customHeight="1">
      <c r="A105" s="69" t="s">
        <v>18</v>
      </c>
      <c r="B105" s="70">
        <v>8900</v>
      </c>
      <c r="C105" s="71">
        <v>42.96146500393214</v>
      </c>
      <c r="D105" s="71">
        <v>55.342096393663631</v>
      </c>
      <c r="E105" s="71">
        <v>1.1684080440399955</v>
      </c>
      <c r="F105" s="71">
        <v>0.52803055836422874</v>
      </c>
      <c r="G105" s="72" t="s">
        <v>17</v>
      </c>
    </row>
    <row r="106" spans="1:7" ht="20.100000000000001" customHeight="1">
      <c r="A106" s="73" t="s">
        <v>16</v>
      </c>
      <c r="B106" s="74">
        <v>4261</v>
      </c>
      <c r="C106" s="75">
        <v>44.272300469483568</v>
      </c>
      <c r="D106" s="75">
        <v>53.732394366197191</v>
      </c>
      <c r="E106" s="75">
        <v>1.5258215962441315</v>
      </c>
      <c r="F106" s="75">
        <v>0.46948356807511737</v>
      </c>
      <c r="G106" s="76" t="s">
        <v>15</v>
      </c>
    </row>
    <row r="107" spans="1:7" ht="20.100000000000001" customHeight="1">
      <c r="A107" s="69" t="s">
        <v>14</v>
      </c>
      <c r="B107" s="70">
        <v>6184</v>
      </c>
      <c r="C107" s="71">
        <v>42.205692108667527</v>
      </c>
      <c r="D107" s="71">
        <v>56.274256144890032</v>
      </c>
      <c r="E107" s="71">
        <v>1.1966364812419146</v>
      </c>
      <c r="F107" s="71">
        <v>0.32341526520051744</v>
      </c>
      <c r="G107" s="91" t="s">
        <v>13</v>
      </c>
    </row>
    <row r="108" spans="1:7" s="6" customFormat="1" ht="20.100000000000001" customHeight="1">
      <c r="A108" s="73" t="s">
        <v>12</v>
      </c>
      <c r="B108" s="92">
        <v>6323</v>
      </c>
      <c r="C108" s="75">
        <v>44.029732721809268</v>
      </c>
      <c r="D108" s="75">
        <v>54.119879803890555</v>
      </c>
      <c r="E108" s="75">
        <v>1.4866360904633877</v>
      </c>
      <c r="F108" s="75">
        <v>0.36375138383678635</v>
      </c>
      <c r="G108" s="77" t="s">
        <v>11</v>
      </c>
    </row>
    <row r="109" spans="1:7" s="6" customFormat="1" ht="20.100000000000001" customHeight="1">
      <c r="A109" s="69" t="s">
        <v>10</v>
      </c>
      <c r="B109" s="90">
        <v>4917</v>
      </c>
      <c r="C109" s="71">
        <v>43.441122635753509</v>
      </c>
      <c r="D109" s="71">
        <v>54.830181004677648</v>
      </c>
      <c r="E109" s="71">
        <v>1.3422818791946309</v>
      </c>
      <c r="F109" s="71">
        <v>0.38641448037421194</v>
      </c>
      <c r="G109" s="91" t="s">
        <v>9</v>
      </c>
    </row>
    <row r="110" spans="1:7" s="16" customFormat="1" ht="20.100000000000001" customHeight="1">
      <c r="A110" s="78" t="s">
        <v>5</v>
      </c>
      <c r="B110" s="93">
        <v>35552</v>
      </c>
      <c r="C110" s="80">
        <v>42.862768261468794</v>
      </c>
      <c r="D110" s="80">
        <v>55.390543695328098</v>
      </c>
      <c r="E110" s="80">
        <v>1.3022811014541671</v>
      </c>
      <c r="F110" s="80">
        <v>0.44440694174893819</v>
      </c>
      <c r="G110" s="81" t="s">
        <v>6</v>
      </c>
    </row>
    <row r="111" spans="1:7" s="7" customFormat="1" ht="20.100000000000001" customHeight="1">
      <c r="A111" s="82" t="s">
        <v>7</v>
      </c>
      <c r="B111" s="94">
        <v>1290811</v>
      </c>
      <c r="C111" s="87">
        <v>42.115228333195176</v>
      </c>
      <c r="D111" s="87">
        <v>56.260056662051994</v>
      </c>
      <c r="E111" s="87">
        <v>1.229769501499445</v>
      </c>
      <c r="F111" s="87">
        <v>0.39494550325338101</v>
      </c>
      <c r="G111" s="85" t="s">
        <v>8</v>
      </c>
    </row>
    <row r="112" spans="1:7" ht="30" customHeight="1">
      <c r="A112" s="24"/>
      <c r="B112" s="28"/>
      <c r="C112" s="28"/>
      <c r="D112" s="28"/>
      <c r="E112" s="28"/>
      <c r="F112" s="28"/>
      <c r="G112" s="27"/>
    </row>
    <row r="113" spans="1:18" ht="51.75" customHeight="1" thickBot="1">
      <c r="A113" s="511" t="s">
        <v>116</v>
      </c>
      <c r="B113" s="511"/>
      <c r="C113" s="511"/>
      <c r="D113" s="511"/>
      <c r="E113" s="511"/>
      <c r="F113" s="511"/>
      <c r="G113" s="511"/>
    </row>
    <row r="114" spans="1:18" ht="24.95" customHeight="1" thickBot="1">
      <c r="A114" s="507" t="s">
        <v>641</v>
      </c>
      <c r="B114" s="508"/>
      <c r="C114" s="508"/>
      <c r="D114" s="508"/>
      <c r="E114" s="508"/>
      <c r="F114" s="508"/>
      <c r="G114" s="508"/>
    </row>
    <row r="115" spans="1:18" ht="88.5" customHeight="1">
      <c r="A115" s="41" t="s">
        <v>0</v>
      </c>
      <c r="B115" s="43" t="s">
        <v>106</v>
      </c>
      <c r="C115" s="43" t="s">
        <v>1</v>
      </c>
      <c r="D115" s="43" t="s">
        <v>2</v>
      </c>
      <c r="E115" s="43" t="s">
        <v>3</v>
      </c>
      <c r="F115" s="43" t="s">
        <v>4</v>
      </c>
      <c r="G115" s="42" t="s">
        <v>71</v>
      </c>
    </row>
    <row r="116" spans="1:18" ht="20.100000000000001" customHeight="1">
      <c r="A116" s="69" t="s">
        <v>22</v>
      </c>
      <c r="B116" s="96" t="s">
        <v>83</v>
      </c>
      <c r="C116" s="96" t="s">
        <v>83</v>
      </c>
      <c r="D116" s="96" t="s">
        <v>83</v>
      </c>
      <c r="E116" s="96" t="s">
        <v>83</v>
      </c>
      <c r="F116" s="96" t="s">
        <v>83</v>
      </c>
      <c r="G116" s="72" t="s">
        <v>100</v>
      </c>
    </row>
    <row r="117" spans="1:18" ht="20.100000000000001" customHeight="1">
      <c r="A117" s="69" t="s">
        <v>21</v>
      </c>
      <c r="B117" s="90">
        <v>558</v>
      </c>
      <c r="C117" s="71">
        <v>31.05924596050269</v>
      </c>
      <c r="D117" s="71">
        <v>61.400359066427292</v>
      </c>
      <c r="E117" s="71">
        <v>6.1041292639138245</v>
      </c>
      <c r="F117" s="71">
        <v>1.4362657091561939</v>
      </c>
      <c r="G117" s="91" t="s">
        <v>20</v>
      </c>
    </row>
    <row r="118" spans="1:18" ht="20.100000000000001" customHeight="1">
      <c r="A118" s="73" t="s">
        <v>72</v>
      </c>
      <c r="B118" s="92">
        <v>4379</v>
      </c>
      <c r="C118" s="75">
        <v>30.828956382735782</v>
      </c>
      <c r="D118" s="75">
        <v>58.712034711121262</v>
      </c>
      <c r="E118" s="75">
        <v>8.9974880109614066</v>
      </c>
      <c r="F118" s="75">
        <v>1.4615208951815484</v>
      </c>
      <c r="G118" s="77" t="s">
        <v>19</v>
      </c>
    </row>
    <row r="119" spans="1:18" ht="20.100000000000001" customHeight="1">
      <c r="A119" s="69" t="s">
        <v>18</v>
      </c>
      <c r="B119" s="90">
        <v>8714</v>
      </c>
      <c r="C119" s="71">
        <v>32.614184071608904</v>
      </c>
      <c r="D119" s="71">
        <v>56.954326371356437</v>
      </c>
      <c r="E119" s="71">
        <v>8.928161579068167</v>
      </c>
      <c r="F119" s="71">
        <v>1.5033279779664908</v>
      </c>
      <c r="G119" s="91" t="s">
        <v>17</v>
      </c>
      <c r="Q119" s="3"/>
      <c r="R119" s="3"/>
    </row>
    <row r="120" spans="1:18" ht="20.100000000000001" customHeight="1">
      <c r="A120" s="73" t="s">
        <v>16</v>
      </c>
      <c r="B120" s="92">
        <v>4091</v>
      </c>
      <c r="C120" s="75">
        <v>33.634808115375215</v>
      </c>
      <c r="D120" s="75">
        <v>56.416524077242727</v>
      </c>
      <c r="E120" s="75">
        <v>8.7998044487900273</v>
      </c>
      <c r="F120" s="75">
        <v>1.1488633585920314</v>
      </c>
      <c r="G120" s="77" t="s">
        <v>15</v>
      </c>
      <c r="Q120" s="3"/>
      <c r="R120" s="3"/>
    </row>
    <row r="121" spans="1:18" s="6" customFormat="1" ht="20.100000000000001" customHeight="1">
      <c r="A121" s="69" t="s">
        <v>14</v>
      </c>
      <c r="B121" s="90">
        <v>5971</v>
      </c>
      <c r="C121" s="71">
        <v>31.535756154747947</v>
      </c>
      <c r="D121" s="71">
        <v>59.336794506782773</v>
      </c>
      <c r="E121" s="71">
        <v>8.1895829844247192</v>
      </c>
      <c r="F121" s="71">
        <v>0.93786635404454854</v>
      </c>
      <c r="G121" s="91" t="s">
        <v>13</v>
      </c>
      <c r="Q121" s="3"/>
      <c r="R121" s="3"/>
    </row>
    <row r="122" spans="1:18" s="6" customFormat="1" ht="20.100000000000001" customHeight="1">
      <c r="A122" s="73" t="s">
        <v>12</v>
      </c>
      <c r="B122" s="92">
        <v>6040</v>
      </c>
      <c r="C122" s="75">
        <v>31.804635761589399</v>
      </c>
      <c r="D122" s="75">
        <v>57.251655629139073</v>
      </c>
      <c r="E122" s="75">
        <v>9.9668874172185422</v>
      </c>
      <c r="F122" s="75">
        <v>0.97682119205298001</v>
      </c>
      <c r="G122" s="77" t="s">
        <v>11</v>
      </c>
      <c r="Q122" s="3"/>
      <c r="R122" s="3"/>
    </row>
    <row r="123" spans="1:18" s="6" customFormat="1" ht="20.100000000000001" customHeight="1">
      <c r="A123" s="69" t="s">
        <v>10</v>
      </c>
      <c r="B123" s="90">
        <v>4717</v>
      </c>
      <c r="C123" s="71">
        <v>31.636980491942325</v>
      </c>
      <c r="D123" s="71">
        <v>57.909245122985588</v>
      </c>
      <c r="E123" s="71">
        <v>9.6480067854113649</v>
      </c>
      <c r="F123" s="71">
        <v>0.80576759966072931</v>
      </c>
      <c r="G123" s="91" t="s">
        <v>9</v>
      </c>
      <c r="Q123" s="3"/>
      <c r="R123" s="3"/>
    </row>
    <row r="124" spans="1:18" s="6" customFormat="1" ht="20.100000000000001" customHeight="1">
      <c r="A124" s="78" t="s">
        <v>5</v>
      </c>
      <c r="B124" s="93">
        <v>34470</v>
      </c>
      <c r="C124" s="80">
        <v>32.021004990135779</v>
      </c>
      <c r="D124" s="80">
        <v>57.781130323778576</v>
      </c>
      <c r="E124" s="80">
        <v>9.0286642683068354</v>
      </c>
      <c r="F124" s="80">
        <v>1.1692004177788093</v>
      </c>
      <c r="G124" s="81" t="s">
        <v>6</v>
      </c>
    </row>
    <row r="125" spans="1:18" s="6" customFormat="1" ht="20.100000000000001" customHeight="1">
      <c r="A125" s="82" t="s">
        <v>7</v>
      </c>
      <c r="B125" s="94">
        <v>1350584</v>
      </c>
      <c r="C125" s="87">
        <v>34.275765150483053</v>
      </c>
      <c r="D125" s="87">
        <v>56.095881485342638</v>
      </c>
      <c r="E125" s="87">
        <v>8.5716253117170051</v>
      </c>
      <c r="F125" s="87">
        <v>1.0567280524573073</v>
      </c>
      <c r="G125" s="85" t="s">
        <v>8</v>
      </c>
    </row>
    <row r="126" spans="1:18" s="6" customFormat="1" ht="21.95" customHeight="1">
      <c r="A126" s="3"/>
      <c r="B126" s="3"/>
      <c r="C126" s="3"/>
      <c r="D126" s="3"/>
      <c r="E126" s="3"/>
      <c r="F126" s="3"/>
      <c r="G126" s="3"/>
    </row>
    <row r="127" spans="1:18" s="6" customFormat="1" ht="21.95" customHeight="1">
      <c r="A127" s="3"/>
      <c r="B127" s="3"/>
      <c r="C127" s="3"/>
      <c r="D127" s="3"/>
      <c r="E127" s="3"/>
      <c r="F127" s="3"/>
      <c r="G127" s="3"/>
    </row>
    <row r="128" spans="1:18" s="6" customFormat="1" ht="21.95" customHeight="1">
      <c r="A128" s="3"/>
      <c r="B128" s="3"/>
      <c r="C128" s="3"/>
      <c r="D128" s="3"/>
      <c r="E128" s="3"/>
      <c r="F128" s="3"/>
      <c r="G128" s="3"/>
    </row>
    <row r="129" spans="1:7" s="6" customFormat="1" ht="21.95" customHeight="1">
      <c r="A129" s="3"/>
      <c r="B129" s="3"/>
      <c r="C129" s="3"/>
      <c r="D129" s="3"/>
      <c r="E129" s="3"/>
      <c r="F129" s="3"/>
      <c r="G129" s="3"/>
    </row>
    <row r="130" spans="1:7" s="6" customFormat="1" ht="21.95" customHeight="1">
      <c r="A130" s="3"/>
      <c r="B130" s="3"/>
      <c r="C130" s="3"/>
      <c r="D130" s="3"/>
      <c r="E130" s="3"/>
      <c r="F130" s="3"/>
      <c r="G130" s="3"/>
    </row>
    <row r="131" spans="1:7" s="6" customFormat="1" ht="21.95" customHeight="1">
      <c r="A131" s="3"/>
      <c r="B131" s="3"/>
      <c r="C131" s="3"/>
      <c r="D131" s="3"/>
      <c r="E131" s="3"/>
      <c r="F131" s="3"/>
      <c r="G131" s="3"/>
    </row>
    <row r="132" spans="1:7" s="6" customFormat="1" ht="21.95" customHeight="1">
      <c r="A132" s="3"/>
      <c r="B132" s="3"/>
      <c r="C132" s="3"/>
      <c r="D132" s="3"/>
      <c r="E132" s="3"/>
      <c r="F132" s="3"/>
      <c r="G132" s="3"/>
    </row>
    <row r="133" spans="1:7" s="6" customFormat="1" ht="21.95" customHeight="1">
      <c r="A133" s="3"/>
      <c r="B133" s="3"/>
      <c r="C133" s="3"/>
      <c r="D133" s="3"/>
      <c r="E133" s="3"/>
      <c r="F133" s="3"/>
      <c r="G133" s="3"/>
    </row>
    <row r="134" spans="1:7" s="6" customFormat="1" ht="21.95" customHeight="1">
      <c r="A134" s="3"/>
      <c r="B134" s="3"/>
      <c r="C134" s="3"/>
      <c r="D134" s="3"/>
      <c r="E134" s="3"/>
      <c r="F134" s="3"/>
      <c r="G134" s="3"/>
    </row>
    <row r="135" spans="1:7" s="6" customFormat="1" ht="21.95" customHeight="1">
      <c r="A135" s="3"/>
      <c r="B135" s="3"/>
      <c r="C135" s="3"/>
      <c r="D135" s="3"/>
      <c r="E135" s="3"/>
      <c r="F135" s="3"/>
      <c r="G135" s="3"/>
    </row>
    <row r="136" spans="1:7" s="6" customFormat="1" ht="21.95" customHeight="1">
      <c r="A136" s="3"/>
      <c r="B136" s="3"/>
      <c r="C136" s="3"/>
      <c r="D136" s="3"/>
      <c r="E136" s="3"/>
      <c r="F136" s="3"/>
      <c r="G136" s="3"/>
    </row>
    <row r="137" spans="1:7" s="6" customFormat="1" ht="21.95" customHeight="1">
      <c r="A137" s="3"/>
      <c r="B137" s="3"/>
      <c r="C137" s="3"/>
      <c r="D137" s="3"/>
      <c r="E137" s="3"/>
      <c r="F137" s="3"/>
      <c r="G137" s="3"/>
    </row>
    <row r="138" spans="1:7">
      <c r="A138" s="3"/>
      <c r="G138" s="3"/>
    </row>
    <row r="139" spans="1:7">
      <c r="A139" s="3"/>
      <c r="G139" s="3"/>
    </row>
    <row r="140" spans="1:7">
      <c r="A140" s="3"/>
      <c r="G140" s="3"/>
    </row>
  </sheetData>
  <mergeCells count="18">
    <mergeCell ref="A100:G100"/>
    <mergeCell ref="A113:G113"/>
    <mergeCell ref="A114:G114"/>
    <mergeCell ref="A15:G15"/>
    <mergeCell ref="A16:G16"/>
    <mergeCell ref="A29:G29"/>
    <mergeCell ref="A99:G99"/>
    <mergeCell ref="A58:G58"/>
    <mergeCell ref="A71:G71"/>
    <mergeCell ref="A72:G72"/>
    <mergeCell ref="A85:G85"/>
    <mergeCell ref="A86:G86"/>
    <mergeCell ref="A1:G1"/>
    <mergeCell ref="A2:G2"/>
    <mergeCell ref="A43:G43"/>
    <mergeCell ref="A44:G44"/>
    <mergeCell ref="A57:G57"/>
    <mergeCell ref="A30:G30"/>
  </mergeCells>
  <printOptions horizontalCentered="1" verticalCentered="1"/>
  <pageMargins left="0.19685039370078741" right="0.19685039370078741" top="0.39370078740157483" bottom="0.59055118110236227" header="0.19685039370078741" footer="0"/>
  <pageSetup paperSize="9" scale="70" firstPageNumber="8" orientation="landscape" useFirstPageNumber="1" r:id="rId1"/>
  <headerFooter>
    <oddHeader>&amp;L&amp;"Times New Roman,Gras"&amp;20&amp;K05-023Gouvernorat Manouba&amp;R&amp;"Times New Roman,Gras"&amp;20&amp;K05-023ولاية منوبة</oddHeader>
    <oddFooter>&amp;L   &amp;"Times New Roman,Gras"&amp;18&amp;K05-022Statistique Tunisie /RGPH 2014&amp;C&amp;"Times New Roman,Gras"&amp;18&amp;K05-022&amp;P&amp;R   &amp;"Times New Roman,Gras"&amp;18&amp;K05-023إحصائيات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G199"/>
  <sheetViews>
    <sheetView rightToLeft="1" view="pageBreakPreview" zoomScale="60" workbookViewId="0">
      <selection activeCell="I145" sqref="I145"/>
    </sheetView>
  </sheetViews>
  <sheetFormatPr baseColWidth="10" defaultRowHeight="20.25"/>
  <cols>
    <col min="1" max="1" width="35.7109375" style="4" customWidth="1"/>
    <col min="2" max="2" width="28.85546875" style="3" customWidth="1"/>
    <col min="3" max="6" width="20.7109375" style="3" customWidth="1"/>
    <col min="7" max="7" width="40.7109375" style="5" customWidth="1"/>
    <col min="8" max="16384" width="11.42578125" style="1"/>
  </cols>
  <sheetData>
    <row r="17" spans="1:7" ht="80.099999999999994" customHeight="1">
      <c r="A17" s="509" t="s">
        <v>136</v>
      </c>
      <c r="B17" s="510"/>
      <c r="C17" s="510"/>
      <c r="D17" s="510"/>
      <c r="E17" s="510"/>
      <c r="F17" s="510"/>
      <c r="G17" s="510"/>
    </row>
    <row r="75" spans="1:7" ht="52.5" customHeight="1" thickBot="1">
      <c r="A75" s="512" t="s">
        <v>117</v>
      </c>
      <c r="B75" s="512"/>
      <c r="C75" s="512"/>
      <c r="D75" s="512"/>
      <c r="E75" s="512"/>
      <c r="F75" s="512"/>
      <c r="G75" s="512"/>
    </row>
    <row r="76" spans="1:7" ht="30" customHeight="1" thickBot="1">
      <c r="A76" s="507" t="s">
        <v>86</v>
      </c>
      <c r="B76" s="508"/>
      <c r="C76" s="508"/>
      <c r="D76" s="508"/>
      <c r="E76" s="508"/>
      <c r="F76" s="508"/>
      <c r="G76" s="508"/>
    </row>
    <row r="77" spans="1:7" ht="80.099999999999994" customHeight="1">
      <c r="A77" s="41" t="s">
        <v>0</v>
      </c>
      <c r="B77" s="38" t="s">
        <v>69</v>
      </c>
      <c r="C77" s="43" t="s">
        <v>32</v>
      </c>
      <c r="D77" s="43" t="s">
        <v>31</v>
      </c>
      <c r="E77" s="43" t="s">
        <v>30</v>
      </c>
      <c r="F77" s="43" t="s">
        <v>29</v>
      </c>
      <c r="G77" s="41" t="s">
        <v>71</v>
      </c>
    </row>
    <row r="78" spans="1:7" ht="20.100000000000001" customHeight="1">
      <c r="A78" s="69" t="s">
        <v>22</v>
      </c>
      <c r="B78" s="70">
        <v>50179</v>
      </c>
      <c r="C78" s="71">
        <v>7.6526036788297889</v>
      </c>
      <c r="D78" s="71">
        <v>22.10087885370374</v>
      </c>
      <c r="E78" s="71">
        <v>44.771717252236989</v>
      </c>
      <c r="F78" s="71">
        <v>25.474800215229475</v>
      </c>
      <c r="G78" s="91" t="s">
        <v>100</v>
      </c>
    </row>
    <row r="79" spans="1:7" ht="20.100000000000001" customHeight="1">
      <c r="A79" s="73" t="s">
        <v>21</v>
      </c>
      <c r="B79" s="74">
        <v>70347</v>
      </c>
      <c r="C79" s="75">
        <v>19.676745276984093</v>
      </c>
      <c r="D79" s="75">
        <v>32.274297411403474</v>
      </c>
      <c r="E79" s="75">
        <v>39.669069043456012</v>
      </c>
      <c r="F79" s="75">
        <v>8.3798882681564244</v>
      </c>
      <c r="G79" s="77" t="s">
        <v>20</v>
      </c>
    </row>
    <row r="80" spans="1:7" ht="20.100000000000001" customHeight="1">
      <c r="A80" s="69" t="s">
        <v>72</v>
      </c>
      <c r="B80" s="70">
        <v>57572</v>
      </c>
      <c r="C80" s="71">
        <v>14.31946084902383</v>
      </c>
      <c r="D80" s="71">
        <v>32.844090877509899</v>
      </c>
      <c r="E80" s="71">
        <v>41.742513721948171</v>
      </c>
      <c r="F80" s="71">
        <v>11.0939345515181</v>
      </c>
      <c r="G80" s="91" t="s">
        <v>19</v>
      </c>
    </row>
    <row r="81" spans="1:7" ht="20.100000000000001" customHeight="1">
      <c r="A81" s="73" t="s">
        <v>18</v>
      </c>
      <c r="B81" s="74">
        <v>35733</v>
      </c>
      <c r="C81" s="75">
        <v>15.363949290571741</v>
      </c>
      <c r="D81" s="75">
        <v>34.561889569865393</v>
      </c>
      <c r="E81" s="75">
        <v>39.014356477205943</v>
      </c>
      <c r="F81" s="75">
        <v>11.059804662356925</v>
      </c>
      <c r="G81" s="77" t="s">
        <v>17</v>
      </c>
    </row>
    <row r="82" spans="1:7" ht="20.100000000000001" customHeight="1">
      <c r="A82" s="69" t="s">
        <v>16</v>
      </c>
      <c r="B82" s="70">
        <v>14615</v>
      </c>
      <c r="C82" s="71">
        <v>20.088949709202875</v>
      </c>
      <c r="D82" s="71">
        <v>34.731440301060552</v>
      </c>
      <c r="E82" s="71">
        <v>38.39890523434827</v>
      </c>
      <c r="F82" s="71">
        <v>6.7807047553882986</v>
      </c>
      <c r="G82" s="91" t="s">
        <v>15</v>
      </c>
    </row>
    <row r="83" spans="1:7" ht="20.100000000000001" customHeight="1">
      <c r="A83" s="73" t="s">
        <v>14</v>
      </c>
      <c r="B83" s="74">
        <v>36998</v>
      </c>
      <c r="C83" s="75">
        <v>19.717282015244066</v>
      </c>
      <c r="D83" s="75">
        <v>36.112762852046053</v>
      </c>
      <c r="E83" s="75">
        <v>36.87226336558733</v>
      </c>
      <c r="F83" s="75">
        <v>7.2976917671225463</v>
      </c>
      <c r="G83" s="77" t="s">
        <v>13</v>
      </c>
    </row>
    <row r="84" spans="1:7" ht="20.100000000000001" customHeight="1">
      <c r="A84" s="69" t="s">
        <v>12</v>
      </c>
      <c r="B84" s="70">
        <v>36778</v>
      </c>
      <c r="C84" s="71">
        <v>21.186578933057806</v>
      </c>
      <c r="D84" s="71">
        <v>35.083473815868182</v>
      </c>
      <c r="E84" s="71">
        <v>35.703409647071616</v>
      </c>
      <c r="F84" s="71">
        <v>8.0265376040023924</v>
      </c>
      <c r="G84" s="91" t="s">
        <v>11</v>
      </c>
    </row>
    <row r="85" spans="1:7" ht="20.100000000000001" customHeight="1">
      <c r="A85" s="73" t="s">
        <v>10</v>
      </c>
      <c r="B85" s="74">
        <v>15773</v>
      </c>
      <c r="C85" s="75">
        <v>22.880872376846511</v>
      </c>
      <c r="D85" s="75">
        <v>35.326190325239331</v>
      </c>
      <c r="E85" s="75">
        <v>35.535408609649402</v>
      </c>
      <c r="F85" s="75">
        <v>6.2575286882647561</v>
      </c>
      <c r="G85" s="77" t="s">
        <v>9</v>
      </c>
    </row>
    <row r="86" spans="1:7" s="6" customFormat="1" ht="20.100000000000001" customHeight="1">
      <c r="A86" s="78" t="s">
        <v>5</v>
      </c>
      <c r="B86" s="79">
        <v>317995</v>
      </c>
      <c r="C86" s="80">
        <v>16.682023302253182</v>
      </c>
      <c r="D86" s="80">
        <v>32.06496957499332</v>
      </c>
      <c r="E86" s="80">
        <v>39.728612085095676</v>
      </c>
      <c r="F86" s="80">
        <v>11.524395037657825</v>
      </c>
      <c r="G86" s="81" t="s">
        <v>6</v>
      </c>
    </row>
    <row r="87" spans="1:7" s="30" customFormat="1" ht="20.100000000000001" customHeight="1">
      <c r="A87" s="82" t="s">
        <v>7</v>
      </c>
      <c r="B87" s="86">
        <v>9111076</v>
      </c>
      <c r="C87" s="87">
        <v>19.342523319967917</v>
      </c>
      <c r="D87" s="87">
        <v>31.991479381798595</v>
      </c>
      <c r="E87" s="87">
        <v>36.569456779857838</v>
      </c>
      <c r="F87" s="87">
        <v>12.096540518375656</v>
      </c>
      <c r="G87" s="85" t="s">
        <v>8</v>
      </c>
    </row>
    <row r="88" spans="1:7" s="35" customFormat="1" ht="21.95" customHeight="1">
      <c r="A88" s="24"/>
      <c r="B88" s="25"/>
      <c r="C88" s="26"/>
      <c r="D88" s="26"/>
      <c r="E88" s="26"/>
      <c r="F88" s="26"/>
      <c r="G88" s="27"/>
    </row>
    <row r="89" spans="1:7" ht="51" customHeight="1" thickBot="1">
      <c r="A89" s="512" t="s">
        <v>117</v>
      </c>
      <c r="B89" s="512"/>
      <c r="C89" s="512"/>
      <c r="D89" s="512"/>
      <c r="E89" s="512"/>
      <c r="F89" s="512"/>
      <c r="G89" s="512"/>
    </row>
    <row r="90" spans="1:7" ht="30" customHeight="1" thickBot="1">
      <c r="A90" s="507" t="s">
        <v>644</v>
      </c>
      <c r="B90" s="508"/>
      <c r="C90" s="508"/>
      <c r="D90" s="508"/>
      <c r="E90" s="508"/>
      <c r="F90" s="508"/>
      <c r="G90" s="508"/>
    </row>
    <row r="91" spans="1:7" ht="80.099999999999994" customHeight="1">
      <c r="A91" s="41" t="s">
        <v>0</v>
      </c>
      <c r="B91" s="38" t="s">
        <v>69</v>
      </c>
      <c r="C91" s="43" t="s">
        <v>32</v>
      </c>
      <c r="D91" s="43" t="s">
        <v>31</v>
      </c>
      <c r="E91" s="43" t="s">
        <v>30</v>
      </c>
      <c r="F91" s="43" t="s">
        <v>29</v>
      </c>
      <c r="G91" s="41" t="s">
        <v>71</v>
      </c>
    </row>
    <row r="92" spans="1:7" ht="20.100000000000001" customHeight="1">
      <c r="A92" s="69" t="s">
        <v>22</v>
      </c>
      <c r="B92" s="70">
        <v>24958</v>
      </c>
      <c r="C92" s="71">
        <v>4.0467986216844301</v>
      </c>
      <c r="D92" s="71">
        <v>22.405641477682508</v>
      </c>
      <c r="E92" s="71">
        <v>47.768250661110663</v>
      </c>
      <c r="F92" s="71">
        <v>25.779309239522398</v>
      </c>
      <c r="G92" s="91" t="s">
        <v>100</v>
      </c>
    </row>
    <row r="93" spans="1:7" ht="20.100000000000001" customHeight="1">
      <c r="A93" s="73" t="s">
        <v>21</v>
      </c>
      <c r="B93" s="74">
        <v>35552</v>
      </c>
      <c r="C93" s="75">
        <v>14.291741674167415</v>
      </c>
      <c r="D93" s="75">
        <v>34.881300630063009</v>
      </c>
      <c r="E93" s="75">
        <v>43.603735373537354</v>
      </c>
      <c r="F93" s="75">
        <v>7.2232223222322229</v>
      </c>
      <c r="G93" s="77" t="s">
        <v>20</v>
      </c>
    </row>
    <row r="94" spans="1:7" ht="20.100000000000001" customHeight="1">
      <c r="A94" s="69" t="s">
        <v>72</v>
      </c>
      <c r="B94" s="70">
        <v>29009</v>
      </c>
      <c r="C94" s="71">
        <v>8.9110276121203764</v>
      </c>
      <c r="D94" s="71">
        <v>34.830569823158328</v>
      </c>
      <c r="E94" s="71">
        <v>45.992622979075456</v>
      </c>
      <c r="F94" s="71">
        <v>10.265779585645834</v>
      </c>
      <c r="G94" s="91" t="s">
        <v>19</v>
      </c>
    </row>
    <row r="95" spans="1:7" ht="20.100000000000001" customHeight="1">
      <c r="A95" s="73" t="s">
        <v>18</v>
      </c>
      <c r="B95" s="74">
        <v>17987</v>
      </c>
      <c r="C95" s="75">
        <v>9.2233279590815584</v>
      </c>
      <c r="D95" s="75">
        <v>37.788402735308836</v>
      </c>
      <c r="E95" s="75">
        <v>42.780897314727305</v>
      </c>
      <c r="F95" s="75">
        <v>10.207371990882304</v>
      </c>
      <c r="G95" s="77" t="s">
        <v>17</v>
      </c>
    </row>
    <row r="96" spans="1:7" ht="20.100000000000001" customHeight="1">
      <c r="A96" s="69" t="s">
        <v>16</v>
      </c>
      <c r="B96" s="70">
        <v>7404</v>
      </c>
      <c r="C96" s="71">
        <v>12.911939492166397</v>
      </c>
      <c r="D96" s="71">
        <v>37.547271745002703</v>
      </c>
      <c r="E96" s="71">
        <v>43.557536466774714</v>
      </c>
      <c r="F96" s="71">
        <v>5.983252296056186</v>
      </c>
      <c r="G96" s="91" t="s">
        <v>15</v>
      </c>
    </row>
    <row r="97" spans="1:7" ht="20.100000000000001" customHeight="1">
      <c r="A97" s="73" t="s">
        <v>14</v>
      </c>
      <c r="B97" s="74">
        <v>18744</v>
      </c>
      <c r="C97" s="75">
        <v>13.19355527102006</v>
      </c>
      <c r="D97" s="75">
        <v>39.399274434485704</v>
      </c>
      <c r="E97" s="75">
        <v>40.850405463081522</v>
      </c>
      <c r="F97" s="75">
        <v>6.5567648314127185</v>
      </c>
      <c r="G97" s="77" t="s">
        <v>13</v>
      </c>
    </row>
    <row r="98" spans="1:7" ht="20.100000000000001" customHeight="1">
      <c r="A98" s="69" t="s">
        <v>12</v>
      </c>
      <c r="B98" s="70">
        <v>18423</v>
      </c>
      <c r="C98" s="71">
        <v>13.987949845302069</v>
      </c>
      <c r="D98" s="71">
        <v>39.591814579601582</v>
      </c>
      <c r="E98" s="71">
        <v>39.222710742007273</v>
      </c>
      <c r="F98" s="71">
        <v>7.1975248330890738</v>
      </c>
      <c r="G98" s="91" t="s">
        <v>11</v>
      </c>
    </row>
    <row r="99" spans="1:7" ht="20.100000000000001" customHeight="1">
      <c r="A99" s="73" t="s">
        <v>10</v>
      </c>
      <c r="B99" s="74">
        <v>7976</v>
      </c>
      <c r="C99" s="75">
        <v>15.346038114343031</v>
      </c>
      <c r="D99" s="75">
        <v>38.678535606820461</v>
      </c>
      <c r="E99" s="75">
        <v>40.408726178535609</v>
      </c>
      <c r="F99" s="75">
        <v>5.5667001003009027</v>
      </c>
      <c r="G99" s="77" t="s">
        <v>9</v>
      </c>
    </row>
    <row r="100" spans="1:7" s="6" customFormat="1" ht="20.100000000000001" customHeight="1">
      <c r="A100" s="78" t="s">
        <v>5</v>
      </c>
      <c r="B100" s="79">
        <v>160053</v>
      </c>
      <c r="C100" s="80">
        <v>10.97448970028678</v>
      </c>
      <c r="D100" s="80">
        <v>34.637276402191773</v>
      </c>
      <c r="E100" s="80">
        <v>43.605555659687731</v>
      </c>
      <c r="F100" s="80">
        <v>10.782678237833718</v>
      </c>
      <c r="G100" s="81" t="s">
        <v>6</v>
      </c>
    </row>
    <row r="101" spans="1:7" s="6" customFormat="1" ht="20.100000000000001" customHeight="1">
      <c r="A101" s="82" t="s">
        <v>7</v>
      </c>
      <c r="B101" s="97">
        <v>4504915</v>
      </c>
      <c r="C101" s="98">
        <v>12.867412592690428</v>
      </c>
      <c r="D101" s="98">
        <v>34.846917200435527</v>
      </c>
      <c r="E101" s="98">
        <v>40.279250551897206</v>
      </c>
      <c r="F101" s="98">
        <v>12.006419654976842</v>
      </c>
      <c r="G101" s="85" t="s">
        <v>8</v>
      </c>
    </row>
    <row r="103" spans="1:7" ht="51" customHeight="1" thickBot="1">
      <c r="A103" s="512" t="s">
        <v>117</v>
      </c>
      <c r="B103" s="512"/>
      <c r="C103" s="512"/>
      <c r="D103" s="512"/>
      <c r="E103" s="512"/>
      <c r="F103" s="512"/>
      <c r="G103" s="512"/>
    </row>
    <row r="104" spans="1:7" ht="30" customHeight="1" thickBot="1">
      <c r="A104" s="507" t="s">
        <v>643</v>
      </c>
      <c r="B104" s="508"/>
      <c r="C104" s="508"/>
      <c r="D104" s="508"/>
      <c r="E104" s="508"/>
      <c r="F104" s="508"/>
      <c r="G104" s="508"/>
    </row>
    <row r="105" spans="1:7" ht="80.099999999999994" customHeight="1">
      <c r="A105" s="41" t="s">
        <v>0</v>
      </c>
      <c r="B105" s="38" t="s">
        <v>69</v>
      </c>
      <c r="C105" s="43" t="s">
        <v>32</v>
      </c>
      <c r="D105" s="43" t="s">
        <v>31</v>
      </c>
      <c r="E105" s="43" t="s">
        <v>30</v>
      </c>
      <c r="F105" s="43" t="s">
        <v>29</v>
      </c>
      <c r="G105" s="41" t="s">
        <v>71</v>
      </c>
    </row>
    <row r="106" spans="1:7" ht="20.100000000000001" customHeight="1">
      <c r="A106" s="69" t="s">
        <v>22</v>
      </c>
      <c r="B106" s="70">
        <v>25221</v>
      </c>
      <c r="C106" s="71">
        <v>11.220808056778083</v>
      </c>
      <c r="D106" s="71">
        <v>21.799294238927878</v>
      </c>
      <c r="E106" s="71">
        <v>41.80643114864597</v>
      </c>
      <c r="F106" s="71">
        <v>25.173466555648073</v>
      </c>
      <c r="G106" s="91" t="s">
        <v>100</v>
      </c>
    </row>
    <row r="107" spans="1:7" ht="20.100000000000001" customHeight="1">
      <c r="A107" s="73" t="s">
        <v>21</v>
      </c>
      <c r="B107" s="74">
        <v>34795</v>
      </c>
      <c r="C107" s="75">
        <v>25.178905015088375</v>
      </c>
      <c r="D107" s="75">
        <v>29.610576232217273</v>
      </c>
      <c r="E107" s="75">
        <v>35.648800114959045</v>
      </c>
      <c r="F107" s="75">
        <v>9.5617186377353072</v>
      </c>
      <c r="G107" s="77" t="s">
        <v>20</v>
      </c>
    </row>
    <row r="108" spans="1:7" ht="20.100000000000001" customHeight="1">
      <c r="A108" s="69" t="s">
        <v>72</v>
      </c>
      <c r="B108" s="70">
        <v>28563</v>
      </c>
      <c r="C108" s="71">
        <v>19.812344641669291</v>
      </c>
      <c r="D108" s="71">
        <v>30.82659384518433</v>
      </c>
      <c r="E108" s="71">
        <v>37.426040682001194</v>
      </c>
      <c r="F108" s="71">
        <v>11.935020831145188</v>
      </c>
      <c r="G108" s="91" t="s">
        <v>19</v>
      </c>
    </row>
    <row r="109" spans="1:7" ht="20.100000000000001" customHeight="1">
      <c r="A109" s="73" t="s">
        <v>18</v>
      </c>
      <c r="B109" s="74">
        <v>17746</v>
      </c>
      <c r="C109" s="75">
        <v>21.587963484728952</v>
      </c>
      <c r="D109" s="75">
        <v>31.291558661106727</v>
      </c>
      <c r="E109" s="75">
        <v>35.196664036966077</v>
      </c>
      <c r="F109" s="75">
        <v>11.923813817198242</v>
      </c>
      <c r="G109" s="77" t="s">
        <v>17</v>
      </c>
    </row>
    <row r="110" spans="1:7" ht="20.100000000000001" customHeight="1">
      <c r="A110" s="69" t="s">
        <v>16</v>
      </c>
      <c r="B110" s="70">
        <v>7211</v>
      </c>
      <c r="C110" s="71">
        <v>27.458050201081679</v>
      </c>
      <c r="D110" s="71">
        <v>31.840244071557343</v>
      </c>
      <c r="E110" s="71">
        <v>33.102204964637359</v>
      </c>
      <c r="F110" s="71">
        <v>7.5995007627236166</v>
      </c>
      <c r="G110" s="91" t="s">
        <v>15</v>
      </c>
    </row>
    <row r="111" spans="1:7" ht="20.100000000000001" customHeight="1">
      <c r="A111" s="73" t="s">
        <v>14</v>
      </c>
      <c r="B111" s="74">
        <v>18254</v>
      </c>
      <c r="C111" s="75">
        <v>26.416127971951354</v>
      </c>
      <c r="D111" s="75">
        <v>32.738030020817355</v>
      </c>
      <c r="E111" s="75">
        <v>32.7873342828969</v>
      </c>
      <c r="F111" s="75">
        <v>8.0585077243343921</v>
      </c>
      <c r="G111" s="77" t="s">
        <v>13</v>
      </c>
    </row>
    <row r="112" spans="1:7" ht="20.100000000000001" customHeight="1">
      <c r="A112" s="69" t="s">
        <v>12</v>
      </c>
      <c r="B112" s="70">
        <v>18355</v>
      </c>
      <c r="C112" s="71">
        <v>28.411876872786706</v>
      </c>
      <c r="D112" s="71">
        <v>30.558430945246528</v>
      </c>
      <c r="E112" s="71">
        <v>32.17107055298284</v>
      </c>
      <c r="F112" s="71">
        <v>8.8586216289839275</v>
      </c>
      <c r="G112" s="91" t="s">
        <v>11</v>
      </c>
    </row>
    <row r="113" spans="1:7" ht="20.100000000000001" customHeight="1">
      <c r="A113" s="73" t="s">
        <v>10</v>
      </c>
      <c r="B113" s="74">
        <v>7797</v>
      </c>
      <c r="C113" s="75">
        <v>30.588687956906501</v>
      </c>
      <c r="D113" s="75">
        <v>31.896883416698728</v>
      </c>
      <c r="E113" s="75">
        <v>30.550211619853791</v>
      </c>
      <c r="F113" s="75">
        <v>6.9642170065409781</v>
      </c>
      <c r="G113" s="77" t="s">
        <v>9</v>
      </c>
    </row>
    <row r="114" spans="1:7" s="6" customFormat="1" ht="20.100000000000001" customHeight="1">
      <c r="A114" s="78" t="s">
        <v>5</v>
      </c>
      <c r="B114" s="79">
        <v>157942</v>
      </c>
      <c r="C114" s="80">
        <v>22.465841891327194</v>
      </c>
      <c r="D114" s="80">
        <v>29.458282154208508</v>
      </c>
      <c r="E114" s="80">
        <v>35.799850578060301</v>
      </c>
      <c r="F114" s="80">
        <v>12.276025376403997</v>
      </c>
      <c r="G114" s="81" t="s">
        <v>6</v>
      </c>
    </row>
    <row r="115" spans="1:7" s="6" customFormat="1" ht="20.100000000000001" customHeight="1">
      <c r="A115" s="82" t="s">
        <v>7</v>
      </c>
      <c r="B115" s="97">
        <v>4606161</v>
      </c>
      <c r="C115" s="98">
        <v>25.675307484909887</v>
      </c>
      <c r="D115" s="98">
        <v>29.198805686557634</v>
      </c>
      <c r="E115" s="98">
        <v>32.941206353837828</v>
      </c>
      <c r="F115" s="98">
        <v>12.184680474694654</v>
      </c>
      <c r="G115" s="85" t="s">
        <v>8</v>
      </c>
    </row>
    <row r="117" spans="1:7" ht="52.5" customHeight="1" thickBot="1">
      <c r="A117" s="512" t="s">
        <v>117</v>
      </c>
      <c r="B117" s="512"/>
      <c r="C117" s="512"/>
      <c r="D117" s="512"/>
      <c r="E117" s="512"/>
      <c r="F117" s="512"/>
      <c r="G117" s="512"/>
    </row>
    <row r="118" spans="1:7" ht="30" customHeight="1" thickBot="1">
      <c r="A118" s="507" t="s">
        <v>87</v>
      </c>
      <c r="B118" s="508"/>
      <c r="C118" s="508"/>
      <c r="D118" s="508"/>
      <c r="E118" s="508"/>
      <c r="F118" s="508"/>
      <c r="G118" s="508"/>
    </row>
    <row r="119" spans="1:7" ht="80.099999999999994" customHeight="1">
      <c r="A119" s="41" t="s">
        <v>0</v>
      </c>
      <c r="B119" s="38" t="s">
        <v>69</v>
      </c>
      <c r="C119" s="43" t="s">
        <v>32</v>
      </c>
      <c r="D119" s="43" t="s">
        <v>31</v>
      </c>
      <c r="E119" s="43" t="s">
        <v>30</v>
      </c>
      <c r="F119" s="43" t="s">
        <v>29</v>
      </c>
      <c r="G119" s="41" t="s">
        <v>71</v>
      </c>
    </row>
    <row r="120" spans="1:7" ht="20.100000000000001" customHeight="1">
      <c r="A120" s="69" t="s">
        <v>22</v>
      </c>
      <c r="B120" s="70">
        <v>50179</v>
      </c>
      <c r="C120" s="71">
        <v>7.6526036788297889</v>
      </c>
      <c r="D120" s="71">
        <v>22.10087885370374</v>
      </c>
      <c r="E120" s="71">
        <v>44.771717252236989</v>
      </c>
      <c r="F120" s="71">
        <v>25.474800215229475</v>
      </c>
      <c r="G120" s="91" t="s">
        <v>100</v>
      </c>
    </row>
    <row r="121" spans="1:7" ht="20.100000000000001" customHeight="1">
      <c r="A121" s="73" t="s">
        <v>21</v>
      </c>
      <c r="B121" s="74">
        <v>69058</v>
      </c>
      <c r="C121" s="75">
        <v>19.493758869356192</v>
      </c>
      <c r="D121" s="75">
        <v>32.293144892698891</v>
      </c>
      <c r="E121" s="75">
        <v>39.769469141880741</v>
      </c>
      <c r="F121" s="75">
        <v>8.4436270960641782</v>
      </c>
      <c r="G121" s="77" t="s">
        <v>20</v>
      </c>
    </row>
    <row r="122" spans="1:7" ht="20.100000000000001" customHeight="1">
      <c r="A122" s="69" t="s">
        <v>72</v>
      </c>
      <c r="B122" s="70">
        <v>48025</v>
      </c>
      <c r="C122" s="71">
        <v>13.442998438313378</v>
      </c>
      <c r="D122" s="71">
        <v>32.274856845393025</v>
      </c>
      <c r="E122" s="71">
        <v>42.502863092139513</v>
      </c>
      <c r="F122" s="71">
        <v>11.779281624154086</v>
      </c>
      <c r="G122" s="91" t="s">
        <v>19</v>
      </c>
    </row>
    <row r="123" spans="1:7" ht="20.100000000000001" customHeight="1">
      <c r="A123" s="73" t="s">
        <v>18</v>
      </c>
      <c r="B123" s="74">
        <v>16505</v>
      </c>
      <c r="C123" s="75">
        <v>10.627082702211451</v>
      </c>
      <c r="D123" s="75">
        <v>30.342320508936687</v>
      </c>
      <c r="E123" s="75">
        <v>42.144804604665254</v>
      </c>
      <c r="F123" s="75">
        <v>16.885792184186609</v>
      </c>
      <c r="G123" s="77" t="s">
        <v>17</v>
      </c>
    </row>
    <row r="124" spans="1:7" ht="20.100000000000001" customHeight="1">
      <c r="A124" s="69" t="s">
        <v>16</v>
      </c>
      <c r="B124" s="70">
        <v>5489</v>
      </c>
      <c r="C124" s="71">
        <v>15.95919110949171</v>
      </c>
      <c r="D124" s="71">
        <v>31.572235379850611</v>
      </c>
      <c r="E124" s="71">
        <v>42.302787392967751</v>
      </c>
      <c r="F124" s="71">
        <v>10.165786117689926</v>
      </c>
      <c r="G124" s="91" t="s">
        <v>15</v>
      </c>
    </row>
    <row r="125" spans="1:7" ht="20.100000000000001" customHeight="1">
      <c r="A125" s="73" t="s">
        <v>14</v>
      </c>
      <c r="B125" s="74">
        <v>23728</v>
      </c>
      <c r="C125" s="75">
        <v>17.92818610923803</v>
      </c>
      <c r="D125" s="75">
        <v>35.620364126770063</v>
      </c>
      <c r="E125" s="75">
        <v>38.245954146999324</v>
      </c>
      <c r="F125" s="75">
        <v>8.2054956169925823</v>
      </c>
      <c r="G125" s="77" t="s">
        <v>13</v>
      </c>
    </row>
    <row r="126" spans="1:7" ht="20.100000000000001" customHeight="1">
      <c r="A126" s="69" t="s">
        <v>12</v>
      </c>
      <c r="B126" s="70">
        <v>23393</v>
      </c>
      <c r="C126" s="71">
        <v>17.565083572008721</v>
      </c>
      <c r="D126" s="71">
        <v>33.629718291796692</v>
      </c>
      <c r="E126" s="71">
        <v>38.708160560851539</v>
      </c>
      <c r="F126" s="71">
        <v>10.097037575343052</v>
      </c>
      <c r="G126" s="91" t="s">
        <v>11</v>
      </c>
    </row>
    <row r="127" spans="1:7" ht="20.100000000000001" customHeight="1">
      <c r="A127" s="73" t="s">
        <v>10</v>
      </c>
      <c r="B127" s="74">
        <v>5358</v>
      </c>
      <c r="C127" s="75">
        <v>14.296379245987309</v>
      </c>
      <c r="D127" s="75">
        <v>32.586786114221724</v>
      </c>
      <c r="E127" s="75">
        <v>43.243747667039941</v>
      </c>
      <c r="F127" s="75">
        <v>9.8730869727510271</v>
      </c>
      <c r="G127" s="77" t="s">
        <v>9</v>
      </c>
    </row>
    <row r="128" spans="1:7" s="6" customFormat="1" ht="20.100000000000001" customHeight="1">
      <c r="A128" s="78" t="s">
        <v>5</v>
      </c>
      <c r="B128" s="79">
        <v>241735</v>
      </c>
      <c r="C128" s="80">
        <v>14.692535214180818</v>
      </c>
      <c r="D128" s="80">
        <v>30.486689970422155</v>
      </c>
      <c r="E128" s="80">
        <v>41.395329596458936</v>
      </c>
      <c r="F128" s="80">
        <v>13.425445218938096</v>
      </c>
      <c r="G128" s="81" t="s">
        <v>6</v>
      </c>
    </row>
    <row r="129" spans="1:7" s="6" customFormat="1" ht="20.100000000000001" customHeight="1">
      <c r="A129" s="82" t="s">
        <v>7</v>
      </c>
      <c r="B129" s="97">
        <v>6196024</v>
      </c>
      <c r="C129" s="98">
        <v>13.071786035689984</v>
      </c>
      <c r="D129" s="98">
        <v>30.50769332074892</v>
      </c>
      <c r="E129" s="98">
        <v>40.911687882422662</v>
      </c>
      <c r="F129" s="98">
        <v>15.508832761138432</v>
      </c>
      <c r="G129" s="85" t="s">
        <v>8</v>
      </c>
    </row>
    <row r="130" spans="1:7" s="16" customFormat="1" ht="21.95" customHeight="1">
      <c r="A130" s="24"/>
      <c r="B130" s="33"/>
      <c r="C130" s="34"/>
      <c r="D130" s="34"/>
      <c r="E130" s="34"/>
      <c r="F130" s="34"/>
      <c r="G130" s="27"/>
    </row>
    <row r="131" spans="1:7" ht="52.5" customHeight="1" thickBot="1">
      <c r="A131" s="512" t="s">
        <v>117</v>
      </c>
      <c r="B131" s="512"/>
      <c r="C131" s="512"/>
      <c r="D131" s="512"/>
      <c r="E131" s="512"/>
      <c r="F131" s="512"/>
      <c r="G131" s="512"/>
    </row>
    <row r="132" spans="1:7" ht="30" customHeight="1" thickBot="1">
      <c r="A132" s="507" t="s">
        <v>645</v>
      </c>
      <c r="B132" s="508"/>
      <c r="C132" s="508"/>
      <c r="D132" s="508"/>
      <c r="E132" s="508"/>
      <c r="F132" s="508"/>
      <c r="G132" s="508"/>
    </row>
    <row r="133" spans="1:7" ht="80.099999999999994" customHeight="1">
      <c r="A133" s="41" t="s">
        <v>0</v>
      </c>
      <c r="B133" s="38" t="s">
        <v>69</v>
      </c>
      <c r="C133" s="43" t="s">
        <v>32</v>
      </c>
      <c r="D133" s="43" t="s">
        <v>31</v>
      </c>
      <c r="E133" s="43" t="s">
        <v>30</v>
      </c>
      <c r="F133" s="43" t="s">
        <v>29</v>
      </c>
      <c r="G133" s="41" t="s">
        <v>71</v>
      </c>
    </row>
    <row r="134" spans="1:7" ht="20.100000000000001" customHeight="1">
      <c r="A134" s="69" t="s">
        <v>22</v>
      </c>
      <c r="B134" s="70">
        <v>24958</v>
      </c>
      <c r="C134" s="71">
        <v>4.0467986216844301</v>
      </c>
      <c r="D134" s="71">
        <v>22.405641477682508</v>
      </c>
      <c r="E134" s="71">
        <v>47.768250661110663</v>
      </c>
      <c r="F134" s="71">
        <v>25.779309239522398</v>
      </c>
      <c r="G134" s="91" t="s">
        <v>100</v>
      </c>
    </row>
    <row r="135" spans="1:7" ht="20.100000000000001" customHeight="1">
      <c r="A135" s="73" t="s">
        <v>21</v>
      </c>
      <c r="B135" s="74">
        <v>34885</v>
      </c>
      <c r="C135" s="75">
        <v>14.106349433854092</v>
      </c>
      <c r="D135" s="75">
        <v>34.897520424251113</v>
      </c>
      <c r="E135" s="75">
        <v>43.712197219435289</v>
      </c>
      <c r="F135" s="75">
        <v>7.2839329224595097</v>
      </c>
      <c r="G135" s="76" t="s">
        <v>20</v>
      </c>
    </row>
    <row r="136" spans="1:7" ht="20.100000000000001" customHeight="1">
      <c r="A136" s="69" t="s">
        <v>72</v>
      </c>
      <c r="B136" s="70">
        <v>24254</v>
      </c>
      <c r="C136" s="71">
        <v>8.1471097550919431</v>
      </c>
      <c r="D136" s="71">
        <v>34.130452708831534</v>
      </c>
      <c r="E136" s="71">
        <v>46.80465077925291</v>
      </c>
      <c r="F136" s="71">
        <v>10.917786756823617</v>
      </c>
      <c r="G136" s="72" t="s">
        <v>19</v>
      </c>
    </row>
    <row r="137" spans="1:7" ht="20.100000000000001" customHeight="1">
      <c r="A137" s="73" t="s">
        <v>18</v>
      </c>
      <c r="B137" s="74">
        <v>8219</v>
      </c>
      <c r="C137" s="75">
        <v>5.681956442389585</v>
      </c>
      <c r="D137" s="75">
        <v>32.181530599829664</v>
      </c>
      <c r="E137" s="75">
        <v>45.893661029322303</v>
      </c>
      <c r="F137" s="75">
        <v>16.24285192845845</v>
      </c>
      <c r="G137" s="76" t="s">
        <v>17</v>
      </c>
    </row>
    <row r="138" spans="1:7" ht="20.100000000000001" customHeight="1">
      <c r="A138" s="69" t="s">
        <v>16</v>
      </c>
      <c r="B138" s="70">
        <v>2754</v>
      </c>
      <c r="C138" s="71">
        <v>9.5497458242556288</v>
      </c>
      <c r="D138" s="71">
        <v>34.749455337690634</v>
      </c>
      <c r="E138" s="71">
        <v>47.204066811909946</v>
      </c>
      <c r="F138" s="71">
        <v>8.4967320261437909</v>
      </c>
      <c r="G138" s="72" t="s">
        <v>15</v>
      </c>
    </row>
    <row r="139" spans="1:7" ht="20.100000000000001" customHeight="1">
      <c r="A139" s="73" t="s">
        <v>14</v>
      </c>
      <c r="B139" s="74">
        <v>11970</v>
      </c>
      <c r="C139" s="75">
        <v>11.720969089390142</v>
      </c>
      <c r="D139" s="75">
        <v>38.512949039264832</v>
      </c>
      <c r="E139" s="75">
        <v>42.19715956558062</v>
      </c>
      <c r="F139" s="75">
        <v>7.5689223057644108</v>
      </c>
      <c r="G139" s="77" t="s">
        <v>13</v>
      </c>
    </row>
    <row r="140" spans="1:7" ht="20.100000000000001" customHeight="1">
      <c r="A140" s="69" t="s">
        <v>12</v>
      </c>
      <c r="B140" s="70">
        <v>11617</v>
      </c>
      <c r="C140" s="71">
        <v>11.345442024619093</v>
      </c>
      <c r="D140" s="71">
        <v>36.93724713781527</v>
      </c>
      <c r="E140" s="71">
        <v>42.420590513902042</v>
      </c>
      <c r="F140" s="71">
        <v>9.296720323663596</v>
      </c>
      <c r="G140" s="91" t="s">
        <v>11</v>
      </c>
    </row>
    <row r="141" spans="1:7" ht="20.100000000000001" customHeight="1">
      <c r="A141" s="73" t="s">
        <v>10</v>
      </c>
      <c r="B141" s="74">
        <v>2675</v>
      </c>
      <c r="C141" s="75">
        <v>9.009345794392523</v>
      </c>
      <c r="D141" s="75">
        <v>33.271028037383175</v>
      </c>
      <c r="E141" s="75">
        <v>48.560747663551403</v>
      </c>
      <c r="F141" s="75">
        <v>9.1588785046728969</v>
      </c>
      <c r="G141" s="77" t="s">
        <v>9</v>
      </c>
    </row>
    <row r="142" spans="1:7" s="6" customFormat="1" ht="20.100000000000001" customHeight="1">
      <c r="A142" s="78" t="s">
        <v>5</v>
      </c>
      <c r="B142" s="79">
        <v>121332</v>
      </c>
      <c r="C142" s="80">
        <v>9.5597204364883126</v>
      </c>
      <c r="D142" s="80">
        <v>32.503379158012727</v>
      </c>
      <c r="E142" s="80">
        <v>45.225496983483332</v>
      </c>
      <c r="F142" s="80">
        <v>12.711403422015627</v>
      </c>
      <c r="G142" s="81" t="s">
        <v>6</v>
      </c>
    </row>
    <row r="143" spans="1:7" s="30" customFormat="1" ht="20.100000000000001" customHeight="1">
      <c r="A143" s="82" t="s">
        <v>7</v>
      </c>
      <c r="B143" s="97">
        <v>3072628</v>
      </c>
      <c r="C143" s="98">
        <v>8.0430497932063361</v>
      </c>
      <c r="D143" s="98">
        <v>32.147204282457885</v>
      </c>
      <c r="E143" s="98">
        <v>44.43967834700458</v>
      </c>
      <c r="F143" s="98">
        <v>15.370067577331199</v>
      </c>
      <c r="G143" s="85" t="s">
        <v>8</v>
      </c>
    </row>
    <row r="144" spans="1:7" s="16" customFormat="1" ht="21.95" customHeight="1">
      <c r="A144" s="24"/>
      <c r="B144" s="31"/>
      <c r="C144" s="32"/>
      <c r="D144" s="32"/>
      <c r="E144" s="32"/>
      <c r="F144" s="32"/>
      <c r="G144" s="27"/>
    </row>
    <row r="145" spans="1:7" ht="51" customHeight="1" thickBot="1">
      <c r="A145" s="512" t="s">
        <v>117</v>
      </c>
      <c r="B145" s="512"/>
      <c r="C145" s="512"/>
      <c r="D145" s="512"/>
      <c r="E145" s="512"/>
      <c r="F145" s="512"/>
      <c r="G145" s="512"/>
    </row>
    <row r="146" spans="1:7" ht="30" customHeight="1" thickBot="1">
      <c r="A146" s="507" t="s">
        <v>646</v>
      </c>
      <c r="B146" s="508"/>
      <c r="C146" s="508"/>
      <c r="D146" s="508"/>
      <c r="E146" s="508"/>
      <c r="F146" s="508"/>
      <c r="G146" s="508"/>
    </row>
    <row r="147" spans="1:7" ht="80.099999999999994" customHeight="1">
      <c r="A147" s="41" t="s">
        <v>0</v>
      </c>
      <c r="B147" s="38" t="s">
        <v>69</v>
      </c>
      <c r="C147" s="43" t="s">
        <v>32</v>
      </c>
      <c r="D147" s="43" t="s">
        <v>31</v>
      </c>
      <c r="E147" s="43" t="s">
        <v>30</v>
      </c>
      <c r="F147" s="43" t="s">
        <v>29</v>
      </c>
      <c r="G147" s="41" t="s">
        <v>71</v>
      </c>
    </row>
    <row r="148" spans="1:7" ht="20.100000000000001" customHeight="1">
      <c r="A148" s="69" t="s">
        <v>22</v>
      </c>
      <c r="B148" s="70">
        <v>25221</v>
      </c>
      <c r="C148" s="71">
        <v>11.220808056778083</v>
      </c>
      <c r="D148" s="71">
        <v>21.799294238927878</v>
      </c>
      <c r="E148" s="71">
        <v>41.80643114864597</v>
      </c>
      <c r="F148" s="71">
        <v>25.173466555648073</v>
      </c>
      <c r="G148" s="91" t="s">
        <v>100</v>
      </c>
    </row>
    <row r="149" spans="1:7" ht="20.100000000000001" customHeight="1">
      <c r="A149" s="73" t="s">
        <v>21</v>
      </c>
      <c r="B149" s="74">
        <v>34173</v>
      </c>
      <c r="C149" s="75">
        <v>24.993415854622071</v>
      </c>
      <c r="D149" s="75">
        <v>29.634506774354026</v>
      </c>
      <c r="E149" s="75">
        <v>35.744593685073013</v>
      </c>
      <c r="F149" s="75">
        <v>9.6274836859508977</v>
      </c>
      <c r="G149" s="76" t="s">
        <v>20</v>
      </c>
    </row>
    <row r="150" spans="1:7" ht="20.100000000000001" customHeight="1">
      <c r="A150" s="69" t="s">
        <v>72</v>
      </c>
      <c r="B150" s="70">
        <v>23771</v>
      </c>
      <c r="C150" s="71">
        <v>18.84649362668798</v>
      </c>
      <c r="D150" s="71">
        <v>30.38155735980817</v>
      </c>
      <c r="E150" s="71">
        <v>38.113667914685962</v>
      </c>
      <c r="F150" s="71">
        <v>12.65828109881789</v>
      </c>
      <c r="G150" s="72" t="s">
        <v>19</v>
      </c>
    </row>
    <row r="151" spans="1:7" ht="20.100000000000001" customHeight="1">
      <c r="A151" s="73" t="s">
        <v>18</v>
      </c>
      <c r="B151" s="74">
        <v>8286</v>
      </c>
      <c r="C151" s="75">
        <v>15.532223026792181</v>
      </c>
      <c r="D151" s="75">
        <v>28.517982138546948</v>
      </c>
      <c r="E151" s="75">
        <v>38.426261163408157</v>
      </c>
      <c r="F151" s="75">
        <v>17.523533671252714</v>
      </c>
      <c r="G151" s="76" t="s">
        <v>17</v>
      </c>
    </row>
    <row r="152" spans="1:7" ht="20.100000000000001" customHeight="1">
      <c r="A152" s="69" t="s">
        <v>16</v>
      </c>
      <c r="B152" s="70">
        <v>2735</v>
      </c>
      <c r="C152" s="71">
        <v>22.413162705667276</v>
      </c>
      <c r="D152" s="71">
        <v>28.372943327239486</v>
      </c>
      <c r="E152" s="71">
        <v>37.367458866544787</v>
      </c>
      <c r="F152" s="71">
        <v>11.846435100548446</v>
      </c>
      <c r="G152" s="72" t="s">
        <v>15</v>
      </c>
    </row>
    <row r="153" spans="1:7" ht="20.100000000000001" customHeight="1">
      <c r="A153" s="73" t="s">
        <v>14</v>
      </c>
      <c r="B153" s="74">
        <v>11758</v>
      </c>
      <c r="C153" s="75">
        <v>24.247320972954583</v>
      </c>
      <c r="D153" s="75">
        <v>32.675625106310598</v>
      </c>
      <c r="E153" s="75">
        <v>34.223507399217553</v>
      </c>
      <c r="F153" s="75">
        <v>8.8535465215172646</v>
      </c>
      <c r="G153" s="77" t="s">
        <v>13</v>
      </c>
    </row>
    <row r="154" spans="1:7" ht="20.100000000000001" customHeight="1">
      <c r="A154" s="69" t="s">
        <v>12</v>
      </c>
      <c r="B154" s="70">
        <v>11776</v>
      </c>
      <c r="C154" s="71">
        <v>23.700747282608695</v>
      </c>
      <c r="D154" s="71">
        <v>30.366847826086957</v>
      </c>
      <c r="E154" s="71">
        <v>35.045855978260867</v>
      </c>
      <c r="F154" s="71">
        <v>10.886548913043478</v>
      </c>
      <c r="G154" s="91" t="s">
        <v>11</v>
      </c>
    </row>
    <row r="155" spans="1:7" ht="20.100000000000001" customHeight="1">
      <c r="A155" s="73" t="s">
        <v>10</v>
      </c>
      <c r="B155" s="92">
        <v>2683</v>
      </c>
      <c r="C155" s="75">
        <v>19.567648155050318</v>
      </c>
      <c r="D155" s="75">
        <v>31.904584420424897</v>
      </c>
      <c r="E155" s="75">
        <v>37.942601565411856</v>
      </c>
      <c r="F155" s="75">
        <v>10.585165859112934</v>
      </c>
      <c r="G155" s="77" t="s">
        <v>9</v>
      </c>
    </row>
    <row r="156" spans="1:7" s="6" customFormat="1" ht="20.100000000000001" customHeight="1">
      <c r="A156" s="78" t="s">
        <v>5</v>
      </c>
      <c r="B156" s="93">
        <v>120403</v>
      </c>
      <c r="C156" s="80">
        <v>19.864953531058195</v>
      </c>
      <c r="D156" s="80">
        <v>28.454440503974155</v>
      </c>
      <c r="E156" s="80">
        <v>37.535609577834443</v>
      </c>
      <c r="F156" s="80">
        <v>14.144996387133213</v>
      </c>
      <c r="G156" s="81" t="s">
        <v>6</v>
      </c>
    </row>
    <row r="157" spans="1:7" s="6" customFormat="1" ht="20.100000000000001" customHeight="1">
      <c r="A157" s="82" t="s">
        <v>7</v>
      </c>
      <c r="B157" s="97">
        <v>3123396</v>
      </c>
      <c r="C157" s="98">
        <v>18.018784681801474</v>
      </c>
      <c r="D157" s="98">
        <v>28.894831138926989</v>
      </c>
      <c r="E157" s="98">
        <v>37.441041737903234</v>
      </c>
      <c r="F157" s="98">
        <v>15.645342441368303</v>
      </c>
      <c r="G157" s="85" t="s">
        <v>8</v>
      </c>
    </row>
    <row r="158" spans="1:7">
      <c r="C158" s="29"/>
      <c r="D158" s="29"/>
      <c r="E158" s="29"/>
      <c r="F158" s="29"/>
    </row>
    <row r="159" spans="1:7" ht="51" customHeight="1" thickBot="1">
      <c r="A159" s="512" t="s">
        <v>117</v>
      </c>
      <c r="B159" s="512"/>
      <c r="C159" s="512"/>
      <c r="D159" s="512"/>
      <c r="E159" s="512"/>
      <c r="F159" s="512"/>
      <c r="G159" s="512"/>
    </row>
    <row r="160" spans="1:7" ht="30" customHeight="1" thickBot="1">
      <c r="A160" s="507" t="s">
        <v>114</v>
      </c>
      <c r="B160" s="508"/>
      <c r="C160" s="508"/>
      <c r="D160" s="508"/>
      <c r="E160" s="508"/>
      <c r="F160" s="508"/>
      <c r="G160" s="508"/>
    </row>
    <row r="161" spans="1:7" ht="80.099999999999994" customHeight="1">
      <c r="A161" s="41" t="s">
        <v>0</v>
      </c>
      <c r="B161" s="38" t="s">
        <v>69</v>
      </c>
      <c r="C161" s="43" t="s">
        <v>32</v>
      </c>
      <c r="D161" s="43" t="s">
        <v>31</v>
      </c>
      <c r="E161" s="43" t="s">
        <v>30</v>
      </c>
      <c r="F161" s="43" t="s">
        <v>29</v>
      </c>
      <c r="G161" s="41" t="s">
        <v>71</v>
      </c>
    </row>
    <row r="162" spans="1:7" ht="20.100000000000001" customHeight="1">
      <c r="A162" s="69" t="s">
        <v>22</v>
      </c>
      <c r="B162" s="99" t="s">
        <v>83</v>
      </c>
      <c r="C162" s="99" t="s">
        <v>83</v>
      </c>
      <c r="D162" s="99" t="s">
        <v>83</v>
      </c>
      <c r="E162" s="99" t="s">
        <v>83</v>
      </c>
      <c r="F162" s="99" t="s">
        <v>83</v>
      </c>
      <c r="G162" s="91" t="s">
        <v>100</v>
      </c>
    </row>
    <row r="163" spans="1:7" ht="20.100000000000001" customHeight="1">
      <c r="A163" s="69" t="s">
        <v>21</v>
      </c>
      <c r="B163" s="70">
        <v>1289</v>
      </c>
      <c r="C163" s="71">
        <v>29.48021722265322</v>
      </c>
      <c r="D163" s="71">
        <v>31.264546159813804</v>
      </c>
      <c r="E163" s="71">
        <v>34.290147401086116</v>
      </c>
      <c r="F163" s="71">
        <v>4.9650892164468576</v>
      </c>
      <c r="G163" s="91" t="s">
        <v>20</v>
      </c>
    </row>
    <row r="164" spans="1:7" ht="20.100000000000001" customHeight="1">
      <c r="A164" s="73" t="s">
        <v>72</v>
      </c>
      <c r="B164" s="74">
        <v>9547</v>
      </c>
      <c r="C164" s="75">
        <v>18.728396354875876</v>
      </c>
      <c r="D164" s="75">
        <v>35.707552110610663</v>
      </c>
      <c r="E164" s="75">
        <v>37.917670472399706</v>
      </c>
      <c r="F164" s="75">
        <v>7.646381062113754</v>
      </c>
      <c r="G164" s="77" t="s">
        <v>19</v>
      </c>
    </row>
    <row r="165" spans="1:7" ht="20.100000000000001" customHeight="1">
      <c r="A165" s="69" t="s">
        <v>18</v>
      </c>
      <c r="B165" s="70">
        <v>19228</v>
      </c>
      <c r="C165" s="71">
        <v>19.429997919700437</v>
      </c>
      <c r="D165" s="71">
        <v>38.18389848138132</v>
      </c>
      <c r="E165" s="71">
        <v>36.327231121281464</v>
      </c>
      <c r="F165" s="71">
        <v>6.0588724776367799</v>
      </c>
      <c r="G165" s="91" t="s">
        <v>17</v>
      </c>
    </row>
    <row r="166" spans="1:7" ht="20.100000000000001" customHeight="1">
      <c r="A166" s="73" t="s">
        <v>16</v>
      </c>
      <c r="B166" s="74">
        <v>9126</v>
      </c>
      <c r="C166" s="75">
        <v>22.57286872671488</v>
      </c>
      <c r="D166" s="75">
        <v>36.6316020162174</v>
      </c>
      <c r="E166" s="75">
        <v>36.050843743151432</v>
      </c>
      <c r="F166" s="75">
        <v>4.7446855139162833</v>
      </c>
      <c r="G166" s="77" t="s">
        <v>15</v>
      </c>
    </row>
    <row r="167" spans="1:7" ht="20.100000000000001" customHeight="1">
      <c r="A167" s="69" t="s">
        <v>14</v>
      </c>
      <c r="B167" s="70">
        <v>13270</v>
      </c>
      <c r="C167" s="71">
        <v>22.916352675207236</v>
      </c>
      <c r="D167" s="71">
        <v>36.993217784476265</v>
      </c>
      <c r="E167" s="71">
        <v>34.415975885455914</v>
      </c>
      <c r="F167" s="71">
        <v>5.6744536548605877</v>
      </c>
      <c r="G167" s="91" t="s">
        <v>13</v>
      </c>
    </row>
    <row r="168" spans="1:7" ht="20.100000000000001" customHeight="1">
      <c r="A168" s="73" t="s">
        <v>12</v>
      </c>
      <c r="B168" s="74">
        <v>13385</v>
      </c>
      <c r="C168" s="75">
        <v>27.51587598057527</v>
      </c>
      <c r="D168" s="75">
        <v>37.624206200971237</v>
      </c>
      <c r="E168" s="75">
        <v>30.451998505790062</v>
      </c>
      <c r="F168" s="75">
        <v>4.4079193126634291</v>
      </c>
      <c r="G168" s="77" t="s">
        <v>11</v>
      </c>
    </row>
    <row r="169" spans="1:7" s="6" customFormat="1" ht="20.100000000000001" customHeight="1">
      <c r="A169" s="69" t="s">
        <v>10</v>
      </c>
      <c r="B169" s="70">
        <v>10415</v>
      </c>
      <c r="C169" s="71">
        <v>27.297167546807486</v>
      </c>
      <c r="D169" s="71">
        <v>36.735477676428232</v>
      </c>
      <c r="E169" s="71">
        <v>31.569851176188191</v>
      </c>
      <c r="F169" s="71">
        <v>4.3975036005760924</v>
      </c>
      <c r="G169" s="91" t="s">
        <v>9</v>
      </c>
    </row>
    <row r="170" spans="1:7" s="6" customFormat="1" ht="20.100000000000001" customHeight="1">
      <c r="A170" s="78" t="s">
        <v>5</v>
      </c>
      <c r="B170" s="79">
        <v>76260</v>
      </c>
      <c r="C170" s="80">
        <v>22.988460529766588</v>
      </c>
      <c r="D170" s="80">
        <v>37.067925517964859</v>
      </c>
      <c r="E170" s="80">
        <v>34.445318646734854</v>
      </c>
      <c r="F170" s="80">
        <v>5.4982953055337003</v>
      </c>
      <c r="G170" s="81" t="s">
        <v>6</v>
      </c>
    </row>
    <row r="171" spans="1:7" ht="20.100000000000001" customHeight="1">
      <c r="A171" s="82" t="s">
        <v>7</v>
      </c>
      <c r="B171" s="97">
        <v>2915052</v>
      </c>
      <c r="C171" s="98">
        <v>32.671149605564494</v>
      </c>
      <c r="D171" s="98">
        <v>35.145307871008818</v>
      </c>
      <c r="E171" s="98">
        <v>27.33992395332913</v>
      </c>
      <c r="F171" s="98">
        <v>4.8436185700975489</v>
      </c>
      <c r="G171" s="85" t="s">
        <v>8</v>
      </c>
    </row>
    <row r="173" spans="1:7" ht="54" customHeight="1" thickBot="1">
      <c r="A173" s="512" t="s">
        <v>117</v>
      </c>
      <c r="B173" s="512"/>
      <c r="C173" s="512"/>
      <c r="D173" s="512"/>
      <c r="E173" s="512"/>
      <c r="F173" s="512"/>
      <c r="G173" s="512"/>
    </row>
    <row r="174" spans="1:7" ht="32.25" customHeight="1" thickBot="1">
      <c r="A174" s="507" t="s">
        <v>88</v>
      </c>
      <c r="B174" s="508"/>
      <c r="C174" s="508"/>
      <c r="D174" s="508"/>
      <c r="E174" s="508"/>
      <c r="F174" s="508"/>
      <c r="G174" s="508"/>
    </row>
    <row r="175" spans="1:7" ht="80.25" customHeight="1">
      <c r="A175" s="41" t="s">
        <v>0</v>
      </c>
      <c r="B175" s="38" t="s">
        <v>69</v>
      </c>
      <c r="C175" s="43" t="s">
        <v>32</v>
      </c>
      <c r="D175" s="43" t="s">
        <v>31</v>
      </c>
      <c r="E175" s="43" t="s">
        <v>30</v>
      </c>
      <c r="F175" s="43" t="s">
        <v>29</v>
      </c>
      <c r="G175" s="41" t="s">
        <v>71</v>
      </c>
    </row>
    <row r="176" spans="1:7" ht="20.100000000000001" customHeight="1">
      <c r="A176" s="69" t="s">
        <v>22</v>
      </c>
      <c r="B176" s="99" t="s">
        <v>83</v>
      </c>
      <c r="C176" s="99" t="s">
        <v>83</v>
      </c>
      <c r="D176" s="99" t="s">
        <v>83</v>
      </c>
      <c r="E176" s="99" t="s">
        <v>83</v>
      </c>
      <c r="F176" s="99" t="s">
        <v>83</v>
      </c>
      <c r="G176" s="91" t="s">
        <v>100</v>
      </c>
    </row>
    <row r="177" spans="1:7" ht="20.100000000000001" customHeight="1">
      <c r="A177" s="69" t="s">
        <v>21</v>
      </c>
      <c r="B177" s="90">
        <v>667</v>
      </c>
      <c r="C177" s="71">
        <v>23.988005997001498</v>
      </c>
      <c r="D177" s="71">
        <v>34.032983508245877</v>
      </c>
      <c r="E177" s="71">
        <v>37.931034482758619</v>
      </c>
      <c r="F177" s="71">
        <v>4.0479760119940034</v>
      </c>
      <c r="G177" s="91" t="s">
        <v>20</v>
      </c>
    </row>
    <row r="178" spans="1:7" ht="20.100000000000001" customHeight="1">
      <c r="A178" s="73" t="s">
        <v>72</v>
      </c>
      <c r="B178" s="92">
        <v>4755</v>
      </c>
      <c r="C178" s="75">
        <v>12.807570977917981</v>
      </c>
      <c r="D178" s="75">
        <v>38.401682439537332</v>
      </c>
      <c r="E178" s="75">
        <v>41.850683491062043</v>
      </c>
      <c r="F178" s="75">
        <v>6.9400630914826493</v>
      </c>
      <c r="G178" s="77" t="s">
        <v>19</v>
      </c>
    </row>
    <row r="179" spans="1:7" ht="20.100000000000001" customHeight="1">
      <c r="A179" s="69" t="s">
        <v>18</v>
      </c>
      <c r="B179" s="90">
        <v>9768</v>
      </c>
      <c r="C179" s="71">
        <v>12.203112203112203</v>
      </c>
      <c r="D179" s="71">
        <v>42.506142506142503</v>
      </c>
      <c r="E179" s="71">
        <v>40.161752661752665</v>
      </c>
      <c r="F179" s="71">
        <v>5.1289926289926289</v>
      </c>
      <c r="G179" s="91" t="s">
        <v>17</v>
      </c>
    </row>
    <row r="180" spans="1:7" ht="20.100000000000001" customHeight="1">
      <c r="A180" s="73" t="s">
        <v>16</v>
      </c>
      <c r="B180" s="92">
        <v>4650</v>
      </c>
      <c r="C180" s="75">
        <v>14.903225806451612</v>
      </c>
      <c r="D180" s="75">
        <v>39.204301075268816</v>
      </c>
      <c r="E180" s="75">
        <v>41.397849462365592</v>
      </c>
      <c r="F180" s="75">
        <v>4.4946236559139781</v>
      </c>
      <c r="G180" s="77" t="s">
        <v>15</v>
      </c>
    </row>
    <row r="181" spans="1:7" ht="20.100000000000001" customHeight="1">
      <c r="A181" s="69" t="s">
        <v>14</v>
      </c>
      <c r="B181" s="90">
        <v>6774</v>
      </c>
      <c r="C181" s="71">
        <v>15.795689400649543</v>
      </c>
      <c r="D181" s="71">
        <v>40.965456155890166</v>
      </c>
      <c r="E181" s="71">
        <v>38.470622970180102</v>
      </c>
      <c r="F181" s="71">
        <v>4.7682314732801894</v>
      </c>
      <c r="G181" s="91" t="s">
        <v>13</v>
      </c>
    </row>
    <row r="182" spans="1:7" s="6" customFormat="1" ht="20.100000000000001" customHeight="1">
      <c r="A182" s="73" t="s">
        <v>12</v>
      </c>
      <c r="B182" s="92">
        <v>6806</v>
      </c>
      <c r="C182" s="75">
        <v>18.498383779018514</v>
      </c>
      <c r="D182" s="75">
        <v>44.122832794593009</v>
      </c>
      <c r="E182" s="75">
        <v>33.764325595063177</v>
      </c>
      <c r="F182" s="75">
        <v>3.6144578313253009</v>
      </c>
      <c r="G182" s="77" t="s">
        <v>11</v>
      </c>
    </row>
    <row r="183" spans="1:7" s="6" customFormat="1" ht="20.100000000000001" customHeight="1">
      <c r="A183" s="69" t="s">
        <v>10</v>
      </c>
      <c r="B183" s="90">
        <v>5301</v>
      </c>
      <c r="C183" s="71">
        <v>18.543671005470667</v>
      </c>
      <c r="D183" s="71">
        <v>41.407281644972649</v>
      </c>
      <c r="E183" s="71">
        <v>36.295038671948689</v>
      </c>
      <c r="F183" s="71">
        <v>3.7540086776079984</v>
      </c>
      <c r="G183" s="91" t="s">
        <v>9</v>
      </c>
    </row>
    <row r="184" spans="1:7" ht="20.100000000000001" customHeight="1">
      <c r="A184" s="78" t="s">
        <v>5</v>
      </c>
      <c r="B184" s="93">
        <v>38721</v>
      </c>
      <c r="C184" s="80">
        <v>15.407659926138271</v>
      </c>
      <c r="D184" s="80">
        <v>41.323829446553553</v>
      </c>
      <c r="E184" s="80">
        <v>38.529480127062833</v>
      </c>
      <c r="F184" s="80">
        <v>4.7390305002453452</v>
      </c>
      <c r="G184" s="81" t="s">
        <v>6</v>
      </c>
    </row>
    <row r="185" spans="1:7" ht="20.100000000000001" customHeight="1">
      <c r="A185" s="82" t="s">
        <v>7</v>
      </c>
      <c r="B185" s="97">
        <v>1432287</v>
      </c>
      <c r="C185" s="98">
        <v>23.216925099508689</v>
      </c>
      <c r="D185" s="98">
        <v>40.638503316723536</v>
      </c>
      <c r="E185" s="98">
        <v>31.354051248108796</v>
      </c>
      <c r="F185" s="98">
        <v>4.7905203356589849</v>
      </c>
      <c r="G185" s="85" t="s">
        <v>8</v>
      </c>
    </row>
    <row r="186" spans="1:7" ht="18.75" customHeight="1"/>
    <row r="187" spans="1:7" ht="51.75" customHeight="1" thickBot="1">
      <c r="A187" s="512" t="s">
        <v>117</v>
      </c>
      <c r="B187" s="512"/>
      <c r="C187" s="512"/>
      <c r="D187" s="512"/>
      <c r="E187" s="512"/>
      <c r="F187" s="512"/>
      <c r="G187" s="512"/>
    </row>
    <row r="188" spans="1:7" ht="24.95" customHeight="1" thickBot="1">
      <c r="A188" s="508" t="s">
        <v>89</v>
      </c>
      <c r="B188" s="508"/>
      <c r="C188" s="508"/>
      <c r="D188" s="508"/>
      <c r="E188" s="508"/>
      <c r="F188" s="508"/>
      <c r="G188" s="508"/>
    </row>
    <row r="189" spans="1:7" ht="90" customHeight="1">
      <c r="A189" s="41" t="s">
        <v>0</v>
      </c>
      <c r="B189" s="38" t="s">
        <v>69</v>
      </c>
      <c r="C189" s="43" t="s">
        <v>32</v>
      </c>
      <c r="D189" s="43" t="s">
        <v>31</v>
      </c>
      <c r="E189" s="43" t="s">
        <v>30</v>
      </c>
      <c r="F189" s="43" t="s">
        <v>29</v>
      </c>
      <c r="G189" s="41" t="s">
        <v>71</v>
      </c>
    </row>
    <row r="190" spans="1:7" ht="20.100000000000001" customHeight="1">
      <c r="A190" s="69" t="s">
        <v>22</v>
      </c>
      <c r="B190" s="99" t="s">
        <v>83</v>
      </c>
      <c r="C190" s="99" t="s">
        <v>83</v>
      </c>
      <c r="D190" s="99" t="s">
        <v>83</v>
      </c>
      <c r="E190" s="99" t="s">
        <v>83</v>
      </c>
      <c r="F190" s="99" t="s">
        <v>83</v>
      </c>
      <c r="G190" s="91" t="s">
        <v>100</v>
      </c>
    </row>
    <row r="191" spans="1:7" ht="20.100000000000001" customHeight="1">
      <c r="A191" s="69" t="s">
        <v>21</v>
      </c>
      <c r="B191" s="90">
        <v>622</v>
      </c>
      <c r="C191" s="71">
        <v>35.369774919614144</v>
      </c>
      <c r="D191" s="71">
        <v>28.29581993569132</v>
      </c>
      <c r="E191" s="71">
        <v>30.385852090032156</v>
      </c>
      <c r="F191" s="71">
        <v>5.948553054662379</v>
      </c>
      <c r="G191" s="91" t="s">
        <v>20</v>
      </c>
    </row>
    <row r="192" spans="1:7" ht="20.100000000000001" customHeight="1">
      <c r="A192" s="73" t="s">
        <v>72</v>
      </c>
      <c r="B192" s="92">
        <v>4792</v>
      </c>
      <c r="C192" s="75">
        <v>24.603505843071787</v>
      </c>
      <c r="D192" s="75">
        <v>33.034223706176959</v>
      </c>
      <c r="E192" s="75">
        <v>34.01502504173623</v>
      </c>
      <c r="F192" s="75">
        <v>8.3472454090150254</v>
      </c>
      <c r="G192" s="77" t="s">
        <v>19</v>
      </c>
    </row>
    <row r="193" spans="1:7" ht="20.100000000000001" customHeight="1">
      <c r="A193" s="69" t="s">
        <v>18</v>
      </c>
      <c r="B193" s="90">
        <v>9460</v>
      </c>
      <c r="C193" s="71">
        <v>26.892177589852007</v>
      </c>
      <c r="D193" s="71">
        <v>33.720930232558139</v>
      </c>
      <c r="E193" s="71">
        <v>32.367864693446087</v>
      </c>
      <c r="F193" s="71">
        <v>7.0190274841437637</v>
      </c>
      <c r="G193" s="91" t="s">
        <v>17</v>
      </c>
    </row>
    <row r="194" spans="1:7" ht="20.100000000000001" customHeight="1">
      <c r="A194" s="73" t="s">
        <v>16</v>
      </c>
      <c r="B194" s="92">
        <v>4476</v>
      </c>
      <c r="C194" s="75">
        <v>30.540661304736371</v>
      </c>
      <c r="D194" s="75">
        <v>33.958891867739055</v>
      </c>
      <c r="E194" s="75">
        <v>30.495978552278817</v>
      </c>
      <c r="F194" s="75">
        <v>5.0044682752457552</v>
      </c>
      <c r="G194" s="77" t="s">
        <v>15</v>
      </c>
    </row>
    <row r="195" spans="1:7" s="6" customFormat="1" ht="20.100000000000001" customHeight="1">
      <c r="A195" s="69" t="s">
        <v>14</v>
      </c>
      <c r="B195" s="90">
        <v>6496</v>
      </c>
      <c r="C195" s="71">
        <v>30.341748768472911</v>
      </c>
      <c r="D195" s="71">
        <v>32.850985221674875</v>
      </c>
      <c r="E195" s="71">
        <v>30.187807881773399</v>
      </c>
      <c r="F195" s="71">
        <v>6.6194581280788176</v>
      </c>
      <c r="G195" s="91" t="s">
        <v>13</v>
      </c>
    </row>
    <row r="196" spans="1:7" s="6" customFormat="1" ht="20.100000000000001" customHeight="1">
      <c r="A196" s="73" t="s">
        <v>12</v>
      </c>
      <c r="B196" s="92">
        <v>6579</v>
      </c>
      <c r="C196" s="75">
        <v>36.844505243958046</v>
      </c>
      <c r="D196" s="75">
        <v>30.90135278917769</v>
      </c>
      <c r="E196" s="75">
        <v>27.025383796929624</v>
      </c>
      <c r="F196" s="75">
        <v>5.2287581699346406</v>
      </c>
      <c r="G196" s="77" t="s">
        <v>11</v>
      </c>
    </row>
    <row r="197" spans="1:7" ht="20.100000000000001" customHeight="1">
      <c r="A197" s="69" t="s">
        <v>10</v>
      </c>
      <c r="B197" s="90">
        <v>5114</v>
      </c>
      <c r="C197" s="71">
        <v>36.370746969104417</v>
      </c>
      <c r="D197" s="71">
        <v>31.892843175596404</v>
      </c>
      <c r="E197" s="71">
        <v>26.671881110676569</v>
      </c>
      <c r="F197" s="71">
        <v>5.0645287446226046</v>
      </c>
      <c r="G197" s="91" t="s">
        <v>9</v>
      </c>
    </row>
    <row r="198" spans="1:7" ht="20.100000000000001" customHeight="1">
      <c r="A198" s="78" t="s">
        <v>5</v>
      </c>
      <c r="B198" s="93">
        <v>37539</v>
      </c>
      <c r="C198" s="80">
        <v>30.80795972188924</v>
      </c>
      <c r="D198" s="80">
        <v>32.678014864540877</v>
      </c>
      <c r="E198" s="80">
        <v>30.232558139534881</v>
      </c>
      <c r="F198" s="80">
        <v>6.2814672740350037</v>
      </c>
      <c r="G198" s="81" t="s">
        <v>6</v>
      </c>
    </row>
    <row r="199" spans="1:7" ht="20.100000000000001" customHeight="1">
      <c r="A199" s="82" t="s">
        <v>7</v>
      </c>
      <c r="B199" s="97">
        <v>1482765</v>
      </c>
      <c r="C199" s="98">
        <v>41.803522473217264</v>
      </c>
      <c r="D199" s="98">
        <v>29.839118134026631</v>
      </c>
      <c r="E199" s="98">
        <v>23.462450219690915</v>
      </c>
      <c r="F199" s="98">
        <v>4.8949091730651855</v>
      </c>
      <c r="G199" s="85" t="s">
        <v>8</v>
      </c>
    </row>
  </sheetData>
  <mergeCells count="19">
    <mergeCell ref="A17:G17"/>
    <mergeCell ref="A173:G173"/>
    <mergeCell ref="A75:G75"/>
    <mergeCell ref="A76:G76"/>
    <mergeCell ref="A117:G117"/>
    <mergeCell ref="A118:G118"/>
    <mergeCell ref="A131:G131"/>
    <mergeCell ref="A132:G132"/>
    <mergeCell ref="A145:G145"/>
    <mergeCell ref="A146:G146"/>
    <mergeCell ref="A159:G159"/>
    <mergeCell ref="A160:G160"/>
    <mergeCell ref="A104:G104"/>
    <mergeCell ref="A174:G174"/>
    <mergeCell ref="A187:G187"/>
    <mergeCell ref="A188:G188"/>
    <mergeCell ref="A89:G89"/>
    <mergeCell ref="A90:G90"/>
    <mergeCell ref="A103:G103"/>
  </mergeCells>
  <printOptions horizontalCentered="1" verticalCentered="1"/>
  <pageMargins left="0.19685039370078741" right="0.19685039370078741" top="0.39370078740157483" bottom="0.59055118110236227" header="0.19685039370078741" footer="0"/>
  <pageSetup paperSize="9" scale="70" firstPageNumber="13" orientation="landscape" useFirstPageNumber="1" r:id="rId1"/>
  <headerFooter>
    <oddHeader>&amp;L&amp;"Times New Roman,Gras"&amp;20&amp;K05-024Gouvernorat Manouba&amp;R&amp;"Times New Roman,Gras"&amp;20&amp;K05-024ولاية منوبة</oddHeader>
    <oddFooter>&amp;L  &amp;"Times New Roman,Gras"&amp;18&amp;K05-022Statistique Tunisie /GPH 2014&amp;C&amp;"Times New Roman,Gras"&amp;18&amp;K05-022&amp;P&amp;R&amp;"Times New Roman,Gras"&amp;18&amp;K05-023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9"/>
  <sheetViews>
    <sheetView rightToLeft="1" view="pageBreakPreview" topLeftCell="A2" zoomScale="82" zoomScaleSheetLayoutView="82" workbookViewId="0">
      <selection activeCell="A18" sqref="A18"/>
    </sheetView>
  </sheetViews>
  <sheetFormatPr baseColWidth="10" defaultRowHeight="20.25"/>
  <cols>
    <col min="1" max="1" width="30.7109375" style="4" customWidth="1"/>
    <col min="2" max="2" width="21.7109375" style="3" customWidth="1"/>
    <col min="3" max="3" width="21" style="3" customWidth="1"/>
    <col min="4" max="4" width="18.28515625" style="3" customWidth="1"/>
    <col min="5" max="5" width="31.28515625" style="3" customWidth="1"/>
    <col min="6" max="6" width="42.140625" style="3" customWidth="1"/>
    <col min="7" max="7" width="30.7109375" style="5" customWidth="1"/>
    <col min="8" max="11" width="5.5703125" style="1" customWidth="1"/>
    <col min="12" max="16384" width="11.42578125" style="1"/>
  </cols>
  <sheetData>
    <row r="1" spans="1:7" ht="54.75" customHeight="1" thickBot="1">
      <c r="A1" s="513" t="s">
        <v>162</v>
      </c>
      <c r="B1" s="513"/>
      <c r="C1" s="513"/>
      <c r="D1" s="513"/>
      <c r="E1" s="513"/>
      <c r="F1" s="513"/>
      <c r="G1" s="513"/>
    </row>
    <row r="2" spans="1:7" ht="30" customHeight="1" thickBot="1">
      <c r="A2" s="507" t="s">
        <v>166</v>
      </c>
      <c r="B2" s="508"/>
      <c r="C2" s="508"/>
      <c r="D2" s="508"/>
      <c r="E2" s="508"/>
      <c r="F2" s="508"/>
      <c r="G2" s="508"/>
    </row>
    <row r="3" spans="1:7" ht="127.5" customHeight="1">
      <c r="A3" s="41" t="s">
        <v>0</v>
      </c>
      <c r="B3" s="100" t="s">
        <v>74</v>
      </c>
      <c r="C3" s="100" t="s">
        <v>75</v>
      </c>
      <c r="D3" s="100" t="s">
        <v>164</v>
      </c>
      <c r="E3" s="100" t="s">
        <v>35</v>
      </c>
      <c r="F3" s="169" t="s">
        <v>163</v>
      </c>
      <c r="G3" s="41" t="s">
        <v>71</v>
      </c>
    </row>
    <row r="4" spans="1:7" ht="18.95" customHeight="1">
      <c r="A4" s="69" t="s">
        <v>22</v>
      </c>
      <c r="B4" s="71">
        <v>7.6127463680025498</v>
      </c>
      <c r="C4" s="71">
        <v>0.89285714285714302</v>
      </c>
      <c r="D4" s="71">
        <v>98.931446017207875</v>
      </c>
      <c r="E4" s="71">
        <v>65.930388219544852</v>
      </c>
      <c r="F4" s="71">
        <v>59.092358592099494</v>
      </c>
      <c r="G4" s="91" t="s">
        <v>100</v>
      </c>
    </row>
    <row r="5" spans="1:7" ht="18.95" customHeight="1">
      <c r="A5" s="73" t="s">
        <v>21</v>
      </c>
      <c r="B5" s="75">
        <v>19.605669040612963</v>
      </c>
      <c r="C5" s="75">
        <v>2.4633050886697228</v>
      </c>
      <c r="D5" s="75">
        <v>97.91083916083916</v>
      </c>
      <c r="E5" s="75">
        <v>40.410716393249146</v>
      </c>
      <c r="F5" s="75">
        <v>35.708192339409102</v>
      </c>
      <c r="G5" s="77" t="s">
        <v>20</v>
      </c>
    </row>
    <row r="6" spans="1:7" ht="18.95" customHeight="1">
      <c r="A6" s="69" t="s">
        <v>72</v>
      </c>
      <c r="B6" s="71">
        <v>14.272315147725498</v>
      </c>
      <c r="C6" s="71">
        <v>1.4989927716554095</v>
      </c>
      <c r="D6" s="71">
        <v>98.648648648648646</v>
      </c>
      <c r="E6" s="71">
        <v>45.32979194333776</v>
      </c>
      <c r="F6" s="71">
        <v>44.824710746673155</v>
      </c>
      <c r="G6" s="91" t="s">
        <v>19</v>
      </c>
    </row>
    <row r="7" spans="1:7" ht="18.95" customHeight="1">
      <c r="A7" s="73" t="s">
        <v>18</v>
      </c>
      <c r="B7" s="75">
        <v>15.313575686340359</v>
      </c>
      <c r="C7" s="75">
        <v>1.7112509834775766</v>
      </c>
      <c r="D7" s="75">
        <v>98.166639384514653</v>
      </c>
      <c r="E7" s="75">
        <v>44.123606889564336</v>
      </c>
      <c r="F7" s="75">
        <v>41.057581950004199</v>
      </c>
      <c r="G7" s="77" t="s">
        <v>17</v>
      </c>
    </row>
    <row r="8" spans="1:7" ht="18.95" customHeight="1">
      <c r="A8" s="69" t="s">
        <v>16</v>
      </c>
      <c r="B8" s="71">
        <v>20.017787507696518</v>
      </c>
      <c r="C8" s="71">
        <v>2.8954295285953577</v>
      </c>
      <c r="D8" s="71">
        <v>96.860801321767866</v>
      </c>
      <c r="E8" s="71">
        <v>35.332933413317335</v>
      </c>
      <c r="F8" s="71">
        <v>34.615384615384613</v>
      </c>
      <c r="G8" s="91" t="s">
        <v>15</v>
      </c>
    </row>
    <row r="9" spans="1:7" ht="18.95" customHeight="1">
      <c r="A9" s="73" t="s">
        <v>14</v>
      </c>
      <c r="B9" s="75">
        <v>19.689721343820104</v>
      </c>
      <c r="C9" s="75">
        <v>2.0787641842280919</v>
      </c>
      <c r="D9" s="75">
        <v>97.718513950978874</v>
      </c>
      <c r="E9" s="75">
        <v>37.161841480778357</v>
      </c>
      <c r="F9" s="75">
        <v>32.03492458236471</v>
      </c>
      <c r="G9" s="77" t="s">
        <v>13</v>
      </c>
    </row>
    <row r="10" spans="1:7" ht="18.95" customHeight="1">
      <c r="A10" s="69" t="s">
        <v>12</v>
      </c>
      <c r="B10" s="71">
        <v>21.145218738954295</v>
      </c>
      <c r="C10" s="71">
        <v>2.632572183430836</v>
      </c>
      <c r="D10" s="71">
        <v>97.129186602870817</v>
      </c>
      <c r="E10" s="71">
        <v>38.10954471920499</v>
      </c>
      <c r="F10" s="71">
        <v>33.044116847086983</v>
      </c>
      <c r="G10" s="91" t="s">
        <v>11</v>
      </c>
    </row>
    <row r="11" spans="1:7" ht="18.95" customHeight="1">
      <c r="A11" s="73" t="s">
        <v>10</v>
      </c>
      <c r="B11" s="75">
        <v>22.854063649042729</v>
      </c>
      <c r="C11" s="75">
        <v>4.020899591094957</v>
      </c>
      <c r="D11" s="75">
        <v>97.585438335809812</v>
      </c>
      <c r="E11" s="75">
        <v>33.551068883610448</v>
      </c>
      <c r="F11" s="75">
        <v>26.364846870838882</v>
      </c>
      <c r="G11" s="77" t="s">
        <v>9</v>
      </c>
    </row>
    <row r="12" spans="1:7" s="6" customFormat="1" ht="18.95" customHeight="1">
      <c r="A12" s="78" t="s">
        <v>5</v>
      </c>
      <c r="B12" s="80">
        <v>16.633281027418153</v>
      </c>
      <c r="C12" s="80">
        <v>2.0327883025515221</v>
      </c>
      <c r="D12" s="80">
        <v>98.044150704144172</v>
      </c>
      <c r="E12" s="80">
        <v>44.641989963848268</v>
      </c>
      <c r="F12" s="80">
        <v>40.400898293996278</v>
      </c>
      <c r="G12" s="81" t="s">
        <v>6</v>
      </c>
    </row>
    <row r="13" spans="1:7" s="6" customFormat="1" ht="18.95" customHeight="1">
      <c r="A13" s="82" t="s">
        <v>7</v>
      </c>
      <c r="B13" s="87">
        <v>19.265937737348398</v>
      </c>
      <c r="C13" s="87">
        <v>4.7608566950562423</v>
      </c>
      <c r="D13" s="87">
        <v>95.92840556201449</v>
      </c>
      <c r="E13" s="87">
        <v>40.874220751484927</v>
      </c>
      <c r="F13" s="87">
        <v>36.872866741954631</v>
      </c>
      <c r="G13" s="85" t="s">
        <v>8</v>
      </c>
    </row>
    <row r="14" spans="1:7" s="7" customFormat="1" ht="48" customHeight="1" thickBot="1">
      <c r="A14" s="514" t="s">
        <v>162</v>
      </c>
      <c r="B14" s="514"/>
      <c r="C14" s="514"/>
      <c r="D14" s="514"/>
      <c r="E14" s="514"/>
      <c r="F14" s="514"/>
      <c r="G14" s="514"/>
    </row>
    <row r="15" spans="1:7" ht="30" customHeight="1" thickBot="1">
      <c r="A15" s="507" t="s">
        <v>165</v>
      </c>
      <c r="B15" s="508"/>
      <c r="C15" s="508"/>
      <c r="D15" s="508"/>
      <c r="E15" s="508"/>
      <c r="F15" s="508"/>
      <c r="G15" s="508"/>
    </row>
    <row r="16" spans="1:7" ht="125.25" customHeight="1">
      <c r="A16" s="41" t="s">
        <v>0</v>
      </c>
      <c r="B16" s="100" t="s">
        <v>74</v>
      </c>
      <c r="C16" s="100" t="s">
        <v>75</v>
      </c>
      <c r="D16" s="100" t="s">
        <v>164</v>
      </c>
      <c r="E16" s="100" t="s">
        <v>35</v>
      </c>
      <c r="F16" s="169" t="s">
        <v>163</v>
      </c>
      <c r="G16" s="41" t="s">
        <v>71</v>
      </c>
    </row>
    <row r="17" spans="1:7" ht="18.95" customHeight="1">
      <c r="A17" s="69" t="s">
        <v>22</v>
      </c>
      <c r="B17" s="71">
        <v>4.0187515025242408</v>
      </c>
      <c r="C17" s="71">
        <v>0.93706293706293708</v>
      </c>
      <c r="D17" s="71">
        <v>98.733153638814017</v>
      </c>
      <c r="E17" s="71">
        <v>62.467700258397926</v>
      </c>
      <c r="F17" s="71">
        <v>62.142885763513242</v>
      </c>
      <c r="G17" s="91" t="s">
        <v>100</v>
      </c>
    </row>
    <row r="18" spans="1:7" ht="18.95" customHeight="1">
      <c r="A18" s="73" t="s">
        <v>21</v>
      </c>
      <c r="B18" s="75">
        <v>14.229860486048604</v>
      </c>
      <c r="C18" s="75">
        <v>2.2561930196150657</v>
      </c>
      <c r="D18" s="75">
        <v>97.719594594594597</v>
      </c>
      <c r="E18" s="75">
        <v>33.092687470889615</v>
      </c>
      <c r="F18" s="75">
        <v>37.779903229436258</v>
      </c>
      <c r="G18" s="77" t="s">
        <v>20</v>
      </c>
    </row>
    <row r="19" spans="1:7" ht="18.95" customHeight="1">
      <c r="A19" s="69" t="s">
        <v>72</v>
      </c>
      <c r="B19" s="71">
        <v>8.8699669056811921</v>
      </c>
      <c r="C19" s="71">
        <v>1.3389711064129668</v>
      </c>
      <c r="D19" s="71">
        <v>98.268057469002159</v>
      </c>
      <c r="E19" s="71">
        <v>39.257981018119068</v>
      </c>
      <c r="F19" s="71">
        <v>48.43647646957421</v>
      </c>
      <c r="G19" s="91" t="s">
        <v>19</v>
      </c>
    </row>
    <row r="20" spans="1:7" ht="18.95" customHeight="1">
      <c r="A20" s="73" t="s">
        <v>18</v>
      </c>
      <c r="B20" s="75">
        <v>9.1672225928396713</v>
      </c>
      <c r="C20" s="75">
        <v>1.565251418509098</v>
      </c>
      <c r="D20" s="75">
        <v>97.822706065318812</v>
      </c>
      <c r="E20" s="75">
        <v>37.791286727456942</v>
      </c>
      <c r="F20" s="75">
        <v>43.565072302558399</v>
      </c>
      <c r="G20" s="77" t="s">
        <v>17</v>
      </c>
    </row>
    <row r="21" spans="1:7" ht="18.95" customHeight="1">
      <c r="A21" s="69" t="s">
        <v>16</v>
      </c>
      <c r="B21" s="71">
        <v>12.854442344045369</v>
      </c>
      <c r="C21" s="71">
        <v>2.5925925925925926</v>
      </c>
      <c r="D21" s="71">
        <v>96.454472199838833</v>
      </c>
      <c r="E21" s="71">
        <v>30</v>
      </c>
      <c r="F21" s="71">
        <v>37.960837272113437</v>
      </c>
      <c r="G21" s="91" t="s">
        <v>15</v>
      </c>
    </row>
    <row r="22" spans="1:7" ht="18.95" customHeight="1">
      <c r="A22" s="73" t="s">
        <v>14</v>
      </c>
      <c r="B22" s="75">
        <v>13.166880068288519</v>
      </c>
      <c r="C22" s="75">
        <v>1.9341640319880975</v>
      </c>
      <c r="D22" s="75">
        <v>97.445145776976261</v>
      </c>
      <c r="E22" s="75">
        <v>30.268022181146026</v>
      </c>
      <c r="F22" s="75">
        <v>35.095769087125859</v>
      </c>
      <c r="G22" s="77" t="s">
        <v>13</v>
      </c>
    </row>
    <row r="23" spans="1:7" ht="18.95" customHeight="1">
      <c r="A23" s="69" t="s">
        <v>12</v>
      </c>
      <c r="B23" s="71">
        <v>13.943768996960488</v>
      </c>
      <c r="C23" s="71">
        <v>2.0879526977088001</v>
      </c>
      <c r="D23" s="71">
        <v>96.853856562922871</v>
      </c>
      <c r="E23" s="71">
        <v>31.557562076749434</v>
      </c>
      <c r="F23" s="71">
        <v>35.568465631447495</v>
      </c>
      <c r="G23" s="91" t="s">
        <v>11</v>
      </c>
    </row>
    <row r="24" spans="1:7" ht="18.95" customHeight="1">
      <c r="A24" s="73" t="s">
        <v>10</v>
      </c>
      <c r="B24" s="75">
        <v>15.319042246458569</v>
      </c>
      <c r="C24" s="75">
        <v>2.8940338379341051</v>
      </c>
      <c r="D24" s="75">
        <v>97.220190197512807</v>
      </c>
      <c r="E24" s="75">
        <v>25.84134615384615</v>
      </c>
      <c r="F24" s="75">
        <v>28.895574777485265</v>
      </c>
      <c r="G24" s="77" t="s">
        <v>9</v>
      </c>
    </row>
    <row r="25" spans="1:7" s="6" customFormat="1" ht="18.95" customHeight="1">
      <c r="A25" s="78" t="s">
        <v>5</v>
      </c>
      <c r="B25" s="80">
        <v>10.930481016138001</v>
      </c>
      <c r="C25" s="80">
        <v>1.8023019923551646</v>
      </c>
      <c r="D25" s="80">
        <v>97.762613267703316</v>
      </c>
      <c r="E25" s="80">
        <v>38.567347370648612</v>
      </c>
      <c r="F25" s="80">
        <v>43.157348796810659</v>
      </c>
      <c r="G25" s="81" t="s">
        <v>6</v>
      </c>
    </row>
    <row r="26" spans="1:7" s="6" customFormat="1" ht="18.95" customHeight="1">
      <c r="A26" s="82" t="s">
        <v>7</v>
      </c>
      <c r="B26" s="87">
        <v>12.807949351387071</v>
      </c>
      <c r="C26" s="87">
        <v>3.8898757706385427</v>
      </c>
      <c r="D26" s="87">
        <v>95.722207961986854</v>
      </c>
      <c r="E26" s="87">
        <v>36.328157776813718</v>
      </c>
      <c r="F26" s="87">
        <v>39.898128771183856</v>
      </c>
      <c r="G26" s="85" t="s">
        <v>8</v>
      </c>
    </row>
    <row r="27" spans="1:7" s="7" customFormat="1" ht="52.5" customHeight="1" thickBot="1">
      <c r="A27" s="514" t="s">
        <v>162</v>
      </c>
      <c r="B27" s="514"/>
      <c r="C27" s="514"/>
      <c r="D27" s="514"/>
      <c r="E27" s="514"/>
      <c r="F27" s="514"/>
      <c r="G27" s="514"/>
    </row>
    <row r="28" spans="1:7" ht="30" customHeight="1" thickBot="1">
      <c r="A28" s="507" t="s">
        <v>171</v>
      </c>
      <c r="B28" s="508"/>
      <c r="C28" s="508"/>
      <c r="D28" s="508"/>
      <c r="E28" s="508"/>
      <c r="F28" s="508"/>
      <c r="G28" s="508"/>
    </row>
    <row r="29" spans="1:7" ht="118.5" customHeight="1">
      <c r="A29" s="41" t="s">
        <v>0</v>
      </c>
      <c r="B29" s="100" t="s">
        <v>74</v>
      </c>
      <c r="C29" s="100" t="s">
        <v>75</v>
      </c>
      <c r="D29" s="100" t="s">
        <v>164</v>
      </c>
      <c r="E29" s="100" t="s">
        <v>35</v>
      </c>
      <c r="F29" s="169" t="s">
        <v>163</v>
      </c>
      <c r="G29" s="41" t="s">
        <v>71</v>
      </c>
    </row>
    <row r="30" spans="1:7" ht="18.95" customHeight="1">
      <c r="A30" s="69" t="s">
        <v>22</v>
      </c>
      <c r="B30" s="71">
        <v>11.169263708814084</v>
      </c>
      <c r="C30" s="71">
        <v>0.84817642069550458</v>
      </c>
      <c r="D30" s="71">
        <v>99.141876430205954</v>
      </c>
      <c r="E30" s="71">
        <v>69.652777777777771</v>
      </c>
      <c r="F30" s="71">
        <v>56.073283895784584</v>
      </c>
      <c r="G30" s="91" t="s">
        <v>100</v>
      </c>
    </row>
    <row r="31" spans="1:7" ht="18.95" customHeight="1">
      <c r="A31" s="73" t="s">
        <v>21</v>
      </c>
      <c r="B31" s="75">
        <v>25.098433683000433</v>
      </c>
      <c r="C31" s="75">
        <v>2.6727509778357237</v>
      </c>
      <c r="D31" s="75">
        <v>98.115942028985501</v>
      </c>
      <c r="E31" s="75">
        <v>47.930126824599185</v>
      </c>
      <c r="F31" s="75">
        <v>33.591099867762892</v>
      </c>
      <c r="G31" s="77" t="s">
        <v>20</v>
      </c>
    </row>
    <row r="32" spans="1:7" ht="18.95" customHeight="1">
      <c r="A32" s="69" t="s">
        <v>72</v>
      </c>
      <c r="B32" s="71">
        <v>19.758445650271312</v>
      </c>
      <c r="C32" s="71">
        <v>1.6618842659014823</v>
      </c>
      <c r="D32" s="71">
        <v>99.054820415879021</v>
      </c>
      <c r="E32" s="71">
        <v>51.72727272727272</v>
      </c>
      <c r="F32" s="71">
        <v>41.156283923381309</v>
      </c>
      <c r="G32" s="91" t="s">
        <v>19</v>
      </c>
    </row>
    <row r="33" spans="1:7" ht="18.95" customHeight="1">
      <c r="A33" s="73" t="s">
        <v>18</v>
      </c>
      <c r="B33" s="75">
        <v>21.544096928712314</v>
      </c>
      <c r="C33" s="75">
        <v>1.8588095708918329</v>
      </c>
      <c r="D33" s="75">
        <v>98.54872149274361</v>
      </c>
      <c r="E33" s="75">
        <v>50.455927051671736</v>
      </c>
      <c r="F33" s="75">
        <v>38.51659809502339</v>
      </c>
      <c r="G33" s="77" t="s">
        <v>17</v>
      </c>
    </row>
    <row r="34" spans="1:7" ht="18.95" customHeight="1">
      <c r="A34" s="69" t="s">
        <v>16</v>
      </c>
      <c r="B34" s="71">
        <v>27.374843988351135</v>
      </c>
      <c r="C34" s="71">
        <v>3.2194155522535914</v>
      </c>
      <c r="D34" s="71">
        <v>97.288135593220332</v>
      </c>
      <c r="E34" s="71">
        <v>40.881272949816399</v>
      </c>
      <c r="F34" s="71">
        <v>31.178021368114333</v>
      </c>
      <c r="G34" s="91" t="s">
        <v>15</v>
      </c>
    </row>
    <row r="35" spans="1:7" ht="18.95" customHeight="1">
      <c r="A35" s="73" t="s">
        <v>14</v>
      </c>
      <c r="B35" s="75">
        <v>26.387291153108738</v>
      </c>
      <c r="C35" s="75">
        <v>2.2309197651663406</v>
      </c>
      <c r="D35" s="75">
        <v>98.006329113924053</v>
      </c>
      <c r="E35" s="75">
        <v>44.439024390243901</v>
      </c>
      <c r="F35" s="75">
        <v>28.891567585337789</v>
      </c>
      <c r="G35" s="77" t="s">
        <v>13</v>
      </c>
    </row>
    <row r="36" spans="1:7" ht="18.95" customHeight="1">
      <c r="A36" s="69" t="s">
        <v>12</v>
      </c>
      <c r="B36" s="71">
        <v>28.373740125306458</v>
      </c>
      <c r="C36" s="71">
        <v>3.2009255688391822</v>
      </c>
      <c r="D36" s="71">
        <v>97.410220994475139</v>
      </c>
      <c r="E36" s="71">
        <v>44.981060606060609</v>
      </c>
      <c r="F36" s="71">
        <v>30.510137344669719</v>
      </c>
      <c r="G36" s="91" t="s">
        <v>11</v>
      </c>
    </row>
    <row r="37" spans="1:7" ht="18.95" customHeight="1">
      <c r="A37" s="73" t="s">
        <v>10</v>
      </c>
      <c r="B37" s="75">
        <v>30.563037065538023</v>
      </c>
      <c r="C37" s="75">
        <v>5.1948051948051948</v>
      </c>
      <c r="D37" s="75">
        <v>97.962264150943398</v>
      </c>
      <c r="E37" s="75">
        <v>41.079812206572768</v>
      </c>
      <c r="F37" s="75">
        <v>23.774698486014884</v>
      </c>
      <c r="G37" s="77" t="s">
        <v>9</v>
      </c>
    </row>
    <row r="38" spans="1:7" s="6" customFormat="1" ht="18.95" customHeight="1">
      <c r="A38" s="78" t="s">
        <v>5</v>
      </c>
      <c r="B38" s="80">
        <v>22.412374005976801</v>
      </c>
      <c r="C38" s="80">
        <v>2.2689480133029933</v>
      </c>
      <c r="D38" s="80">
        <v>98.343373493975903</v>
      </c>
      <c r="E38" s="80">
        <v>50.963444175291784</v>
      </c>
      <c r="F38" s="80">
        <v>37.607265219786832</v>
      </c>
      <c r="G38" s="81" t="s">
        <v>6</v>
      </c>
    </row>
    <row r="39" spans="1:7" s="6" customFormat="1" ht="18.95" customHeight="1">
      <c r="A39" s="82" t="s">
        <v>7</v>
      </c>
      <c r="B39" s="87">
        <v>25.581987074262958</v>
      </c>
      <c r="C39" s="87">
        <v>5.6180475086906139</v>
      </c>
      <c r="D39" s="87">
        <v>96.148771929824562</v>
      </c>
      <c r="E39" s="87">
        <v>45.410831997149472</v>
      </c>
      <c r="F39" s="87">
        <v>33.913192702122068</v>
      </c>
      <c r="G39" s="85" t="s">
        <v>8</v>
      </c>
    </row>
    <row r="40" spans="1:7" ht="54" customHeight="1" thickBot="1">
      <c r="A40" s="513" t="s">
        <v>162</v>
      </c>
      <c r="B40" s="513"/>
      <c r="C40" s="513"/>
      <c r="D40" s="513"/>
      <c r="E40" s="513"/>
      <c r="F40" s="513"/>
      <c r="G40" s="513"/>
    </row>
    <row r="41" spans="1:7" ht="30" customHeight="1" thickBot="1">
      <c r="A41" s="507" t="s">
        <v>149</v>
      </c>
      <c r="B41" s="508"/>
      <c r="C41" s="508"/>
      <c r="D41" s="508"/>
      <c r="E41" s="508"/>
      <c r="F41" s="508"/>
      <c r="G41" s="508"/>
    </row>
    <row r="42" spans="1:7" ht="104.25" customHeight="1">
      <c r="A42" s="41" t="s">
        <v>0</v>
      </c>
      <c r="B42" s="100" t="s">
        <v>74</v>
      </c>
      <c r="C42" s="100" t="s">
        <v>75</v>
      </c>
      <c r="D42" s="100" t="s">
        <v>76</v>
      </c>
      <c r="E42" s="100" t="s">
        <v>35</v>
      </c>
      <c r="F42" s="169" t="s">
        <v>163</v>
      </c>
      <c r="G42" s="41" t="s">
        <v>71</v>
      </c>
    </row>
    <row r="43" spans="1:7" ht="18.95" customHeight="1">
      <c r="A43" s="69" t="s">
        <v>22</v>
      </c>
      <c r="B43" s="71">
        <v>7.6127463680025498</v>
      </c>
      <c r="C43" s="71">
        <v>0.89285714285714302</v>
      </c>
      <c r="D43" s="71">
        <v>98.931446017207875</v>
      </c>
      <c r="E43" s="71">
        <v>65.930388219544852</v>
      </c>
      <c r="F43" s="71">
        <v>59.092358592099494</v>
      </c>
      <c r="G43" s="91" t="s">
        <v>100</v>
      </c>
    </row>
    <row r="44" spans="1:7" ht="18.95" customHeight="1">
      <c r="A44" s="73" t="s">
        <v>21</v>
      </c>
      <c r="B44" s="75">
        <v>19.421355961655419</v>
      </c>
      <c r="C44" s="75">
        <v>2.3755549258524606</v>
      </c>
      <c r="D44" s="75">
        <v>97.982142857142861</v>
      </c>
      <c r="E44" s="75">
        <v>40.557163531114327</v>
      </c>
      <c r="F44" s="75">
        <v>35.96495039467014</v>
      </c>
      <c r="G44" s="77" t="s">
        <v>20</v>
      </c>
    </row>
    <row r="45" spans="1:7" ht="18.95" customHeight="1">
      <c r="A45" s="69" t="s">
        <v>72</v>
      </c>
      <c r="B45" s="71">
        <v>13.407321034439679</v>
      </c>
      <c r="C45" s="71">
        <v>1.5099957464908549</v>
      </c>
      <c r="D45" s="71">
        <v>98.658700158517249</v>
      </c>
      <c r="E45" s="71">
        <v>46.864980406127536</v>
      </c>
      <c r="F45" s="71">
        <v>46.050521668506214</v>
      </c>
      <c r="G45" s="91" t="s">
        <v>19</v>
      </c>
    </row>
    <row r="46" spans="1:7" ht="18.95" customHeight="1">
      <c r="A46" s="73" t="s">
        <v>18</v>
      </c>
      <c r="B46" s="75">
        <v>10.5550169655841</v>
      </c>
      <c r="C46" s="75">
        <v>0.92768290111743623</v>
      </c>
      <c r="D46" s="75">
        <v>98.896171093480504</v>
      </c>
      <c r="E46" s="75">
        <v>54.658050619278406</v>
      </c>
      <c r="F46" s="75">
        <v>51.284848484848474</v>
      </c>
      <c r="G46" s="77" t="s">
        <v>17</v>
      </c>
    </row>
    <row r="47" spans="1:7" ht="18.95" customHeight="1">
      <c r="A47" s="69" t="s">
        <v>16</v>
      </c>
      <c r="B47" s="71">
        <v>15.919854280510018</v>
      </c>
      <c r="C47" s="71">
        <v>2.6927784577723379</v>
      </c>
      <c r="D47" s="71">
        <v>97.415730337078656</v>
      </c>
      <c r="E47" s="71">
        <v>43.098159509202453</v>
      </c>
      <c r="F47" s="71">
        <v>42.456268221574341</v>
      </c>
      <c r="G47" s="91" t="s">
        <v>15</v>
      </c>
    </row>
    <row r="48" spans="1:7" ht="18.95" customHeight="1">
      <c r="A48" s="73" t="s">
        <v>14</v>
      </c>
      <c r="B48" s="75">
        <v>17.894470667565745</v>
      </c>
      <c r="C48" s="75">
        <v>1.5416853764406526</v>
      </c>
      <c r="D48" s="75">
        <v>98.243925908106803</v>
      </c>
      <c r="E48" s="75">
        <v>40.903997011580124</v>
      </c>
      <c r="F48" s="75">
        <v>36.526870389884088</v>
      </c>
      <c r="G48" s="77" t="s">
        <v>13</v>
      </c>
    </row>
    <row r="49" spans="1:10" ht="18.95" customHeight="1">
      <c r="A49" s="69" t="s">
        <v>12</v>
      </c>
      <c r="B49" s="71">
        <v>17.525112203462278</v>
      </c>
      <c r="C49" s="71">
        <v>1.2207677599647007</v>
      </c>
      <c r="D49" s="71">
        <v>98.25088822082536</v>
      </c>
      <c r="E49" s="71">
        <v>44.082519001085778</v>
      </c>
      <c r="F49" s="71">
        <v>37.950055588813818</v>
      </c>
      <c r="G49" s="91" t="s">
        <v>11</v>
      </c>
    </row>
    <row r="50" spans="1:10" ht="18.95" customHeight="1">
      <c r="A50" s="73" t="s">
        <v>10</v>
      </c>
      <c r="B50" s="75">
        <v>14.293711513342041</v>
      </c>
      <c r="C50" s="75">
        <v>1.2820512820512822</v>
      </c>
      <c r="D50" s="75">
        <v>98.277608915906782</v>
      </c>
      <c r="E50" s="75">
        <v>48.037383177570092</v>
      </c>
      <c r="F50" s="75">
        <v>40.362007837283073</v>
      </c>
      <c r="G50" s="77" t="s">
        <v>9</v>
      </c>
    </row>
    <row r="51" spans="1:10" s="6" customFormat="1" ht="18.95" customHeight="1">
      <c r="A51" s="78" t="s">
        <v>5</v>
      </c>
      <c r="B51" s="80">
        <v>14.643479124179384</v>
      </c>
      <c r="C51" s="80">
        <v>1.6039002331661132</v>
      </c>
      <c r="D51" s="80">
        <v>98.413224827163958</v>
      </c>
      <c r="E51" s="80">
        <v>48.649792004512442</v>
      </c>
      <c r="F51" s="80">
        <v>44.307725407122994</v>
      </c>
      <c r="G51" s="81" t="s">
        <v>6</v>
      </c>
    </row>
    <row r="52" spans="1:10" s="6" customFormat="1" ht="18.95" customHeight="1">
      <c r="A52" s="82" t="s">
        <v>7</v>
      </c>
      <c r="B52" s="87">
        <v>12.995604774080737</v>
      </c>
      <c r="C52" s="87">
        <v>2.3700084229506646</v>
      </c>
      <c r="D52" s="87">
        <v>97.619245563278014</v>
      </c>
      <c r="E52" s="87">
        <v>47.638853178192747</v>
      </c>
      <c r="F52" s="87">
        <v>45.365901780260828</v>
      </c>
      <c r="G52" s="85" t="s">
        <v>8</v>
      </c>
    </row>
    <row r="53" spans="1:10" ht="60" customHeight="1" thickBot="1">
      <c r="A53" s="513" t="s">
        <v>162</v>
      </c>
      <c r="B53" s="513"/>
      <c r="C53" s="513"/>
      <c r="D53" s="513"/>
      <c r="E53" s="513"/>
      <c r="F53" s="513"/>
      <c r="G53" s="513"/>
    </row>
    <row r="54" spans="1:10" ht="26.25" customHeight="1" thickBot="1">
      <c r="A54" s="507" t="s">
        <v>168</v>
      </c>
      <c r="B54" s="508"/>
      <c r="C54" s="508"/>
      <c r="D54" s="508"/>
      <c r="E54" s="508"/>
      <c r="F54" s="508"/>
      <c r="G54" s="508"/>
    </row>
    <row r="55" spans="1:10" ht="121.5" customHeight="1">
      <c r="A55" s="41" t="s">
        <v>0</v>
      </c>
      <c r="B55" s="100" t="s">
        <v>74</v>
      </c>
      <c r="C55" s="100" t="s">
        <v>75</v>
      </c>
      <c r="D55" s="100" t="s">
        <v>164</v>
      </c>
      <c r="E55" s="100" t="s">
        <v>35</v>
      </c>
      <c r="F55" s="169" t="s">
        <v>163</v>
      </c>
      <c r="G55" s="41" t="s">
        <v>71</v>
      </c>
    </row>
    <row r="56" spans="1:10" ht="20.100000000000001" customHeight="1">
      <c r="A56" s="69" t="s">
        <v>22</v>
      </c>
      <c r="B56" s="71">
        <v>4.0187515025242408</v>
      </c>
      <c r="C56" s="71">
        <v>0.93706293706293708</v>
      </c>
      <c r="D56" s="71">
        <v>98.733153638814017</v>
      </c>
      <c r="E56" s="71">
        <v>62.467700258397926</v>
      </c>
      <c r="F56" s="71">
        <v>62.142885763513242</v>
      </c>
      <c r="G56" s="91" t="s">
        <v>100</v>
      </c>
    </row>
    <row r="57" spans="1:10" ht="20.100000000000001" customHeight="1">
      <c r="A57" s="73" t="s">
        <v>21</v>
      </c>
      <c r="B57" s="75">
        <v>14.043285079547083</v>
      </c>
      <c r="C57" s="75">
        <v>2.151446824502067</v>
      </c>
      <c r="D57" s="75">
        <v>97.806563039723656</v>
      </c>
      <c r="E57" s="75">
        <v>33.135109419600383</v>
      </c>
      <c r="F57" s="75">
        <v>38.063702302112901</v>
      </c>
      <c r="G57" s="77" t="s">
        <v>20</v>
      </c>
    </row>
    <row r="58" spans="1:10" ht="20.100000000000001" customHeight="1">
      <c r="A58" s="69" t="s">
        <v>72</v>
      </c>
      <c r="B58" s="71">
        <v>8.1182485363239056</v>
      </c>
      <c r="C58" s="71">
        <v>1.3760179724796406</v>
      </c>
      <c r="D58" s="71">
        <v>98.286384976525824</v>
      </c>
      <c r="E58" s="71">
        <v>40.711049146043919</v>
      </c>
      <c r="F58" s="71">
        <v>49.721683915391907</v>
      </c>
      <c r="G58" s="91" t="s">
        <v>19</v>
      </c>
      <c r="H58" s="8"/>
      <c r="I58" s="8"/>
      <c r="J58" s="8"/>
    </row>
    <row r="59" spans="1:10" ht="20.100000000000001" customHeight="1">
      <c r="A59" s="73" t="s">
        <v>18</v>
      </c>
      <c r="B59" s="75">
        <v>5.621121790972138</v>
      </c>
      <c r="C59" s="75">
        <v>0.89475926714955267</v>
      </c>
      <c r="D59" s="75">
        <v>98.489822718319104</v>
      </c>
      <c r="E59" s="75">
        <v>49.289617486338798</v>
      </c>
      <c r="F59" s="75">
        <v>54.691493245710113</v>
      </c>
      <c r="G59" s="77" t="s">
        <v>17</v>
      </c>
      <c r="H59" s="8"/>
      <c r="I59" s="8"/>
      <c r="J59" s="8"/>
    </row>
    <row r="60" spans="1:10" ht="20.100000000000001" customHeight="1">
      <c r="A60" s="69" t="s">
        <v>16</v>
      </c>
      <c r="B60" s="71">
        <v>9.5462794918330314</v>
      </c>
      <c r="C60" s="71">
        <v>2.8360049321824898</v>
      </c>
      <c r="D60" s="71">
        <v>96.902654867256643</v>
      </c>
      <c r="E60" s="71">
        <v>39.808917197452232</v>
      </c>
      <c r="F60" s="71">
        <v>45.444646098003631</v>
      </c>
      <c r="G60" s="91" t="s">
        <v>15</v>
      </c>
      <c r="H60" s="8"/>
      <c r="I60" s="8"/>
      <c r="J60" s="8"/>
    </row>
    <row r="61" spans="1:10" ht="20.100000000000001" customHeight="1">
      <c r="A61" s="73" t="s">
        <v>14</v>
      </c>
      <c r="B61" s="75">
        <v>11.687552213868003</v>
      </c>
      <c r="C61" s="75">
        <v>1.4602803738317758</v>
      </c>
      <c r="D61" s="75">
        <v>97.968823807274447</v>
      </c>
      <c r="E61" s="75">
        <v>33.135215453194654</v>
      </c>
      <c r="F61" s="75">
        <v>40.262344389673324</v>
      </c>
      <c r="G61" s="77" t="s">
        <v>13</v>
      </c>
      <c r="H61" s="8"/>
      <c r="I61" s="8"/>
      <c r="J61" s="8"/>
    </row>
    <row r="62" spans="1:10" ht="20.100000000000001" customHeight="1">
      <c r="A62" s="69" t="s">
        <v>12</v>
      </c>
      <c r="B62" s="71">
        <v>11.318643484248581</v>
      </c>
      <c r="C62" s="71">
        <v>1.0180337405468296</v>
      </c>
      <c r="D62" s="71">
        <v>97.925531914893611</v>
      </c>
      <c r="E62" s="71">
        <v>37.822349570200572</v>
      </c>
      <c r="F62" s="71">
        <v>41.033146792940165</v>
      </c>
      <c r="G62" s="91" t="s">
        <v>11</v>
      </c>
      <c r="H62" s="8"/>
      <c r="I62" s="8"/>
      <c r="J62" s="8"/>
    </row>
    <row r="63" spans="1:10" ht="20.100000000000001" customHeight="1">
      <c r="A63" s="73" t="s">
        <v>10</v>
      </c>
      <c r="B63" s="75">
        <v>9.0059790732436475</v>
      </c>
      <c r="C63" s="75">
        <v>1.4450867052023122</v>
      </c>
      <c r="D63" s="75">
        <v>97.623762376237622</v>
      </c>
      <c r="E63" s="75">
        <v>35.483870967741936</v>
      </c>
      <c r="F63" s="75">
        <v>44.357249626307919</v>
      </c>
      <c r="G63" s="77" t="s">
        <v>9</v>
      </c>
      <c r="H63" s="8"/>
      <c r="I63" s="8"/>
      <c r="J63" s="8"/>
    </row>
    <row r="64" spans="1:10" s="6" customFormat="1" ht="20.100000000000001" customHeight="1">
      <c r="A64" s="78" t="s">
        <v>5</v>
      </c>
      <c r="B64" s="80">
        <v>9.5199241768657021</v>
      </c>
      <c r="C64" s="80">
        <v>1.4960143707196587</v>
      </c>
      <c r="D64" s="80">
        <v>98.132134209616055</v>
      </c>
      <c r="E64" s="80">
        <v>42.625799277175425</v>
      </c>
      <c r="F64" s="80">
        <v>47.281224499888729</v>
      </c>
      <c r="G64" s="81" t="s">
        <v>6</v>
      </c>
      <c r="H64" s="37"/>
      <c r="I64" s="37"/>
      <c r="J64" s="37"/>
    </row>
    <row r="65" spans="1:7" s="30" customFormat="1" ht="20.100000000000001" customHeight="1">
      <c r="A65" s="82" t="s">
        <v>7</v>
      </c>
      <c r="B65" s="87">
        <v>7.9871953884652402</v>
      </c>
      <c r="C65" s="87">
        <v>2.0921240777942507</v>
      </c>
      <c r="D65" s="87">
        <v>97.26298711182821</v>
      </c>
      <c r="E65" s="87">
        <v>43.034570722504185</v>
      </c>
      <c r="F65" s="87">
        <v>48.646630370207603</v>
      </c>
      <c r="G65" s="85" t="s">
        <v>8</v>
      </c>
    </row>
    <row r="66" spans="1:7" ht="53.25" customHeight="1" thickBot="1">
      <c r="A66" s="513" t="s">
        <v>118</v>
      </c>
      <c r="B66" s="513"/>
      <c r="C66" s="513"/>
      <c r="D66" s="513"/>
      <c r="E66" s="513"/>
      <c r="F66" s="513"/>
      <c r="G66" s="513"/>
    </row>
    <row r="67" spans="1:7" ht="26.25" customHeight="1" thickBot="1">
      <c r="A67" s="507" t="s">
        <v>167</v>
      </c>
      <c r="B67" s="508"/>
      <c r="C67" s="508"/>
      <c r="D67" s="508"/>
      <c r="E67" s="508"/>
      <c r="F67" s="508"/>
      <c r="G67" s="508"/>
    </row>
    <row r="68" spans="1:7" ht="113.25" customHeight="1">
      <c r="A68" s="41" t="s">
        <v>0</v>
      </c>
      <c r="B68" s="100" t="s">
        <v>74</v>
      </c>
      <c r="C68" s="100" t="s">
        <v>75</v>
      </c>
      <c r="D68" s="100" t="s">
        <v>164</v>
      </c>
      <c r="E68" s="100" t="s">
        <v>35</v>
      </c>
      <c r="F68" s="169" t="s">
        <v>163</v>
      </c>
      <c r="G68" s="41" t="s">
        <v>71</v>
      </c>
    </row>
    <row r="69" spans="1:7" ht="18.95" customHeight="1">
      <c r="A69" s="69" t="s">
        <v>22</v>
      </c>
      <c r="B69" s="71">
        <v>11.169263708814084</v>
      </c>
      <c r="C69" s="71">
        <v>0.84817642069550458</v>
      </c>
      <c r="D69" s="71">
        <v>99.141876430205954</v>
      </c>
      <c r="E69" s="71">
        <v>69.652777777777771</v>
      </c>
      <c r="F69" s="71">
        <v>56.073283895784584</v>
      </c>
      <c r="G69" s="91" t="s">
        <v>100</v>
      </c>
    </row>
    <row r="70" spans="1:7" ht="18.95" customHeight="1">
      <c r="A70" s="73" t="s">
        <v>21</v>
      </c>
      <c r="B70" s="75">
        <v>24.911479823252275</v>
      </c>
      <c r="C70" s="75">
        <v>2.6020892687559356</v>
      </c>
      <c r="D70" s="75">
        <v>98.170055452865071</v>
      </c>
      <c r="E70" s="75">
        <v>48.189823874755383</v>
      </c>
      <c r="F70" s="75">
        <v>33.822151972836906</v>
      </c>
      <c r="G70" s="77" t="s">
        <v>20</v>
      </c>
    </row>
    <row r="71" spans="1:7" ht="18.95" customHeight="1">
      <c r="A71" s="69" t="s">
        <v>72</v>
      </c>
      <c r="B71" s="71">
        <v>18.803634528016154</v>
      </c>
      <c r="C71" s="71">
        <v>1.6466208476517756</v>
      </c>
      <c r="D71" s="71">
        <v>99.061151991880237</v>
      </c>
      <c r="E71" s="71">
        <v>53.296903460837882</v>
      </c>
      <c r="F71" s="71">
        <v>42.304131953210472</v>
      </c>
      <c r="G71" s="91" t="s">
        <v>19</v>
      </c>
    </row>
    <row r="72" spans="1:7" ht="18.95" customHeight="1">
      <c r="A72" s="73" t="s">
        <v>18</v>
      </c>
      <c r="B72" s="75">
        <v>15.449607724803863</v>
      </c>
      <c r="C72" s="75">
        <v>0.95993322203672782</v>
      </c>
      <c r="D72" s="75">
        <v>99.345930232558146</v>
      </c>
      <c r="E72" s="75">
        <v>59.872611464968152</v>
      </c>
      <c r="F72" s="75">
        <v>47.905348303754678</v>
      </c>
      <c r="G72" s="77" t="s">
        <v>17</v>
      </c>
    </row>
    <row r="73" spans="1:7" ht="18.95" customHeight="1">
      <c r="A73" s="69" t="s">
        <v>16</v>
      </c>
      <c r="B73" s="71">
        <v>22.340036563071298</v>
      </c>
      <c r="C73" s="71">
        <v>2.5516403402187122</v>
      </c>
      <c r="D73" s="71">
        <v>97.945205479452056</v>
      </c>
      <c r="E73" s="71">
        <v>46.153846153846153</v>
      </c>
      <c r="F73" s="71">
        <v>39.443834613977316</v>
      </c>
      <c r="G73" s="91" t="s">
        <v>15</v>
      </c>
    </row>
    <row r="74" spans="1:7" ht="18.95" customHeight="1">
      <c r="A74" s="73" t="s">
        <v>14</v>
      </c>
      <c r="B74" s="75">
        <v>24.213301581901685</v>
      </c>
      <c r="C74" s="75">
        <v>1.6272643536997238</v>
      </c>
      <c r="D74" s="75">
        <v>98.529411764705884</v>
      </c>
      <c r="E74" s="75">
        <v>48.760330578512395</v>
      </c>
      <c r="F74" s="75">
        <v>32.723715549506636</v>
      </c>
      <c r="G74" s="77" t="s">
        <v>13</v>
      </c>
    </row>
    <row r="75" spans="1:7" ht="18.95" customHeight="1">
      <c r="A75" s="69" t="s">
        <v>12</v>
      </c>
      <c r="B75" s="71">
        <v>23.647788061475758</v>
      </c>
      <c r="C75" s="71">
        <v>1.4281463850044629</v>
      </c>
      <c r="D75" s="71">
        <v>98.594716132658803</v>
      </c>
      <c r="E75" s="71">
        <v>50.475493782004385</v>
      </c>
      <c r="F75" s="71">
        <v>34.907824313992016</v>
      </c>
      <c r="G75" s="91" t="s">
        <v>11</v>
      </c>
    </row>
    <row r="76" spans="1:7" ht="18.95" customHeight="1">
      <c r="A76" s="73" t="s">
        <v>10</v>
      </c>
      <c r="B76" s="75">
        <v>19.567648155050318</v>
      </c>
      <c r="C76" s="75">
        <v>1.1235955056179776</v>
      </c>
      <c r="D76" s="75">
        <v>98.962655601659748</v>
      </c>
      <c r="E76" s="75">
        <v>58.88501742160279</v>
      </c>
      <c r="F76" s="75">
        <v>36.37718971300783</v>
      </c>
      <c r="G76" s="77" t="s">
        <v>9</v>
      </c>
    </row>
    <row r="77" spans="1:7" s="6" customFormat="1" ht="18.95" customHeight="1">
      <c r="A77" s="78" t="s">
        <v>5</v>
      </c>
      <c r="B77" s="80">
        <v>19.806650941829176</v>
      </c>
      <c r="C77" s="80">
        <v>1.7132936790278057</v>
      </c>
      <c r="D77" s="80">
        <v>98.713215905495204</v>
      </c>
      <c r="E77" s="80">
        <v>54.850479324653023</v>
      </c>
      <c r="F77" s="80">
        <v>41.310759057263674</v>
      </c>
      <c r="G77" s="81" t="s">
        <v>6</v>
      </c>
    </row>
    <row r="78" spans="1:7" s="6" customFormat="1" ht="18.95" customHeight="1">
      <c r="A78" s="82" t="s">
        <v>7</v>
      </c>
      <c r="B78" s="87">
        <v>17.922627855944071</v>
      </c>
      <c r="C78" s="87">
        <v>2.643356175687293</v>
      </c>
      <c r="D78" s="87">
        <v>97.998805655773211</v>
      </c>
      <c r="E78" s="87">
        <v>52.268094394618238</v>
      </c>
      <c r="F78" s="87">
        <v>42.137502490615745</v>
      </c>
      <c r="G78" s="85" t="s">
        <v>8</v>
      </c>
    </row>
    <row r="79" spans="1:7" s="7" customFormat="1" ht="50.1" customHeight="1" thickBot="1">
      <c r="A79" s="514" t="s">
        <v>162</v>
      </c>
      <c r="B79" s="514"/>
      <c r="C79" s="514"/>
      <c r="D79" s="514"/>
      <c r="E79" s="514"/>
      <c r="F79" s="514"/>
      <c r="G79" s="514"/>
    </row>
    <row r="80" spans="1:7" ht="27.75" customHeight="1" thickBot="1">
      <c r="A80" s="507" t="s">
        <v>108</v>
      </c>
      <c r="B80" s="508"/>
      <c r="C80" s="508"/>
      <c r="D80" s="508"/>
      <c r="E80" s="508"/>
      <c r="F80" s="508"/>
      <c r="G80" s="508"/>
    </row>
    <row r="81" spans="1:7" ht="123" customHeight="1">
      <c r="A81" s="41" t="s">
        <v>0</v>
      </c>
      <c r="B81" s="100" t="s">
        <v>74</v>
      </c>
      <c r="C81" s="100" t="s">
        <v>75</v>
      </c>
      <c r="D81" s="100" t="s">
        <v>164</v>
      </c>
      <c r="E81" s="100" t="s">
        <v>35</v>
      </c>
      <c r="F81" s="169" t="s">
        <v>163</v>
      </c>
      <c r="G81" s="41" t="s">
        <v>71</v>
      </c>
    </row>
    <row r="82" spans="1:7" ht="18" customHeight="1">
      <c r="A82" s="170" t="s">
        <v>22</v>
      </c>
      <c r="B82" s="171" t="s">
        <v>83</v>
      </c>
      <c r="C82" s="171" t="s">
        <v>83</v>
      </c>
      <c r="D82" s="171" t="s">
        <v>83</v>
      </c>
      <c r="E82" s="171" t="s">
        <v>83</v>
      </c>
      <c r="F82" s="171" t="s">
        <v>83</v>
      </c>
      <c r="G82" s="172" t="s">
        <v>100</v>
      </c>
    </row>
    <row r="83" spans="1:7" ht="18" customHeight="1">
      <c r="A83" s="69" t="s">
        <v>21</v>
      </c>
      <c r="B83" s="71">
        <v>29.48021722265322</v>
      </c>
      <c r="C83" s="71">
        <v>6.8557919621749415</v>
      </c>
      <c r="D83" s="71">
        <v>94.583333333333329</v>
      </c>
      <c r="E83" s="71">
        <v>33.701657458563538</v>
      </c>
      <c r="F83" s="71">
        <v>21.955003878975951</v>
      </c>
      <c r="G83" s="91" t="s">
        <v>20</v>
      </c>
    </row>
    <row r="84" spans="1:7" ht="18" customHeight="1">
      <c r="A84" s="73" t="s">
        <v>72</v>
      </c>
      <c r="B84" s="75">
        <v>18.623651408819523</v>
      </c>
      <c r="C84" s="75">
        <v>1.4430014430014431</v>
      </c>
      <c r="D84" s="75">
        <v>98.598415600243754</v>
      </c>
      <c r="E84" s="75">
        <v>37.919174548581253</v>
      </c>
      <c r="F84" s="75">
        <v>38.656606937021898</v>
      </c>
      <c r="G84" s="77" t="s">
        <v>19</v>
      </c>
    </row>
    <row r="85" spans="1:7" ht="18" customHeight="1">
      <c r="A85" s="69" t="s">
        <v>18</v>
      </c>
      <c r="B85" s="71">
        <v>19.397784596182849</v>
      </c>
      <c r="C85" s="71">
        <v>2.3963133640552994</v>
      </c>
      <c r="D85" s="71">
        <v>97.507788161993773</v>
      </c>
      <c r="E85" s="71">
        <v>34.768053562888568</v>
      </c>
      <c r="F85" s="71">
        <v>32.279040732455911</v>
      </c>
      <c r="G85" s="91" t="s">
        <v>17</v>
      </c>
    </row>
    <row r="86" spans="1:7" ht="18" customHeight="1">
      <c r="A86" s="73" t="s">
        <v>16</v>
      </c>
      <c r="B86" s="75">
        <v>22.482743508272158</v>
      </c>
      <c r="C86" s="75">
        <v>3.0255402750491158</v>
      </c>
      <c r="D86" s="75">
        <v>96.538210320052258</v>
      </c>
      <c r="E86" s="75">
        <v>30.344827586206897</v>
      </c>
      <c r="F86" s="75">
        <v>29.899167032003511</v>
      </c>
      <c r="G86" s="77" t="s">
        <v>15</v>
      </c>
    </row>
    <row r="87" spans="1:7" ht="18" customHeight="1">
      <c r="A87" s="69" t="s">
        <v>14</v>
      </c>
      <c r="B87" s="71">
        <v>22.899555421595959</v>
      </c>
      <c r="C87" s="71">
        <v>3.0215449290593801</v>
      </c>
      <c r="D87" s="71">
        <v>96.78111587982832</v>
      </c>
      <c r="E87" s="71">
        <v>30.644111906310993</v>
      </c>
      <c r="F87" s="71">
        <v>24.003315999698547</v>
      </c>
      <c r="G87" s="91" t="s">
        <v>13</v>
      </c>
    </row>
    <row r="88" spans="1:7" ht="18" customHeight="1">
      <c r="A88" s="73" t="s">
        <v>12</v>
      </c>
      <c r="B88" s="75">
        <v>27.473102211595936</v>
      </c>
      <c r="C88" s="75">
        <v>5.1592524348512763</v>
      </c>
      <c r="D88" s="75">
        <v>95.257637938896494</v>
      </c>
      <c r="E88" s="75">
        <v>27.557544757033249</v>
      </c>
      <c r="F88" s="75">
        <v>24.469357249626309</v>
      </c>
      <c r="G88" s="77" t="s">
        <v>11</v>
      </c>
    </row>
    <row r="89" spans="1:7" s="6" customFormat="1" ht="18" customHeight="1">
      <c r="A89" s="69" t="s">
        <v>10</v>
      </c>
      <c r="B89" s="71">
        <v>27.258761401824287</v>
      </c>
      <c r="C89" s="71">
        <v>5.3035356904603068</v>
      </c>
      <c r="D89" s="71">
        <v>97.184750733137832</v>
      </c>
      <c r="E89" s="71">
        <v>26.8059181897302</v>
      </c>
      <c r="F89" s="71">
        <v>19.160583941605839</v>
      </c>
      <c r="G89" s="91" t="s">
        <v>9</v>
      </c>
    </row>
    <row r="90" spans="1:7" s="6" customFormat="1" ht="18" customHeight="1">
      <c r="A90" s="78" t="s">
        <v>5</v>
      </c>
      <c r="B90" s="80">
        <v>22.940651962969763</v>
      </c>
      <c r="C90" s="80">
        <v>3.4270488790885705</v>
      </c>
      <c r="D90" s="80">
        <v>96.918287937743187</v>
      </c>
      <c r="E90" s="80">
        <v>31.574712643678161</v>
      </c>
      <c r="F90" s="80">
        <v>28.015477439664217</v>
      </c>
      <c r="G90" s="81" t="s">
        <v>6</v>
      </c>
    </row>
    <row r="91" spans="1:7" ht="18" customHeight="1">
      <c r="A91" s="82" t="s">
        <v>7</v>
      </c>
      <c r="B91" s="87">
        <v>32.59380063182688</v>
      </c>
      <c r="C91" s="87">
        <v>9.6423396967964337</v>
      </c>
      <c r="D91" s="87">
        <v>92.531166538913396</v>
      </c>
      <c r="E91" s="87">
        <v>27.180274108553892</v>
      </c>
      <c r="F91" s="87">
        <v>18.818703382605509</v>
      </c>
      <c r="G91" s="85" t="s">
        <v>8</v>
      </c>
    </row>
    <row r="92" spans="1:7" s="19" customFormat="1" ht="14.25" customHeight="1">
      <c r="A92" s="24"/>
      <c r="B92" s="89"/>
      <c r="C92" s="89"/>
      <c r="D92" s="89"/>
      <c r="E92" s="89"/>
      <c r="F92" s="89"/>
      <c r="G92" s="27"/>
    </row>
    <row r="93" spans="1:7" s="7" customFormat="1" ht="50.1" customHeight="1" thickBot="1">
      <c r="A93" s="514" t="s">
        <v>162</v>
      </c>
      <c r="B93" s="514"/>
      <c r="C93" s="514"/>
      <c r="D93" s="514"/>
      <c r="E93" s="514"/>
      <c r="F93" s="514"/>
      <c r="G93" s="514"/>
    </row>
    <row r="94" spans="1:7" ht="29.25" customHeight="1" thickBot="1">
      <c r="A94" s="507" t="s">
        <v>170</v>
      </c>
      <c r="B94" s="508"/>
      <c r="C94" s="508"/>
      <c r="D94" s="508"/>
      <c r="E94" s="508"/>
      <c r="F94" s="508"/>
      <c r="G94" s="508"/>
    </row>
    <row r="95" spans="1:7" ht="121.5" customHeight="1">
      <c r="A95" s="41" t="s">
        <v>0</v>
      </c>
      <c r="B95" s="100" t="s">
        <v>74</v>
      </c>
      <c r="C95" s="100" t="s">
        <v>75</v>
      </c>
      <c r="D95" s="100" t="s">
        <v>164</v>
      </c>
      <c r="E95" s="100" t="s">
        <v>35</v>
      </c>
      <c r="F95" s="169" t="s">
        <v>163</v>
      </c>
      <c r="G95" s="41" t="s">
        <v>71</v>
      </c>
    </row>
    <row r="96" spans="1:7" ht="18" customHeight="1">
      <c r="A96" s="170" t="s">
        <v>22</v>
      </c>
      <c r="B96" s="171" t="s">
        <v>83</v>
      </c>
      <c r="C96" s="171" t="s">
        <v>83</v>
      </c>
      <c r="D96" s="171" t="s">
        <v>83</v>
      </c>
      <c r="E96" s="171" t="s">
        <v>83</v>
      </c>
      <c r="F96" s="171" t="s">
        <v>83</v>
      </c>
      <c r="G96" s="172" t="s">
        <v>100</v>
      </c>
    </row>
    <row r="97" spans="1:7" ht="18" customHeight="1">
      <c r="A97" s="69" t="s">
        <v>21</v>
      </c>
      <c r="B97" s="71">
        <v>23.988005997001498</v>
      </c>
      <c r="C97" s="71">
        <v>7.441860465116279</v>
      </c>
      <c r="D97" s="71">
        <v>93.84615384615384</v>
      </c>
      <c r="E97" s="71">
        <v>31.111111111111111</v>
      </c>
      <c r="F97" s="71">
        <v>22.938530734632682</v>
      </c>
      <c r="G97" s="91" t="s">
        <v>20</v>
      </c>
    </row>
    <row r="98" spans="1:7" ht="18" customHeight="1">
      <c r="A98" s="73" t="s">
        <v>72</v>
      </c>
      <c r="B98" s="75">
        <v>12.705090450147244</v>
      </c>
      <c r="C98" s="75">
        <v>1.1494252873563218</v>
      </c>
      <c r="D98" s="75">
        <v>98.17295980511571</v>
      </c>
      <c r="E98" s="75">
        <v>32.401315789473685</v>
      </c>
      <c r="F98" s="75">
        <v>41.877104377104374</v>
      </c>
      <c r="G98" s="77" t="s">
        <v>19</v>
      </c>
    </row>
    <row r="99" spans="1:7" ht="18" customHeight="1">
      <c r="A99" s="69" t="s">
        <v>18</v>
      </c>
      <c r="B99" s="71">
        <v>12.150680724741528</v>
      </c>
      <c r="C99" s="71">
        <v>2.1345875542691752</v>
      </c>
      <c r="D99" s="71">
        <v>97.222222222222229</v>
      </c>
      <c r="E99" s="71">
        <v>27.856468366383382</v>
      </c>
      <c r="F99" s="71">
        <v>34.200553108675614</v>
      </c>
      <c r="G99" s="91" t="s">
        <v>17</v>
      </c>
    </row>
    <row r="100" spans="1:7" ht="18" customHeight="1">
      <c r="A100" s="73" t="s">
        <v>16</v>
      </c>
      <c r="B100" s="75">
        <v>14.814018490647173</v>
      </c>
      <c r="C100" s="75">
        <v>2.446256486286138</v>
      </c>
      <c r="D100" s="75">
        <v>96.197718631178702</v>
      </c>
      <c r="E100" s="75">
        <v>24.253731343283583</v>
      </c>
      <c r="F100" s="75">
        <v>33.526881720430104</v>
      </c>
      <c r="G100" s="77" t="s">
        <v>15</v>
      </c>
    </row>
    <row r="101" spans="1:7" ht="18" customHeight="1">
      <c r="A101" s="69" t="s">
        <v>14</v>
      </c>
      <c r="B101" s="71">
        <v>15.780927074106879</v>
      </c>
      <c r="C101" s="71">
        <v>2.7649769585253456</v>
      </c>
      <c r="D101" s="71">
        <v>96.528925619834709</v>
      </c>
      <c r="E101" s="71">
        <v>25.55012224938875</v>
      </c>
      <c r="F101" s="71">
        <v>25.966932388544432</v>
      </c>
      <c r="G101" s="91" t="s">
        <v>13</v>
      </c>
    </row>
    <row r="102" spans="1:7" ht="18" customHeight="1">
      <c r="A102" s="73" t="s">
        <v>12</v>
      </c>
      <c r="B102" s="75">
        <v>18.424919188950927</v>
      </c>
      <c r="C102" s="75">
        <v>3.9513677811550152</v>
      </c>
      <c r="D102" s="75">
        <v>94.981412639405207</v>
      </c>
      <c r="E102" s="75">
        <v>20.87912087912088</v>
      </c>
      <c r="F102" s="75">
        <v>26.238424224606792</v>
      </c>
      <c r="G102" s="77" t="s">
        <v>11</v>
      </c>
    </row>
    <row r="103" spans="1:7" s="6" customFormat="1" ht="18" customHeight="1">
      <c r="A103" s="69" t="s">
        <v>10</v>
      </c>
      <c r="B103" s="71">
        <v>18.505942275042443</v>
      </c>
      <c r="C103" s="71">
        <v>3.5392535392535387</v>
      </c>
      <c r="D103" s="71">
        <v>96.983758700696058</v>
      </c>
      <c r="E103" s="71">
        <v>21.746575342465754</v>
      </c>
      <c r="F103" s="71">
        <v>21.09036030937559</v>
      </c>
      <c r="G103" s="91" t="s">
        <v>9</v>
      </c>
    </row>
    <row r="104" spans="1:7" ht="18" customHeight="1">
      <c r="A104" s="78" t="s">
        <v>5</v>
      </c>
      <c r="B104" s="101">
        <v>15.350446774443469</v>
      </c>
      <c r="C104" s="101">
        <v>2.7765378091241852</v>
      </c>
      <c r="D104" s="101">
        <v>96.626139817629181</v>
      </c>
      <c r="E104" s="101">
        <v>25.631369073992026</v>
      </c>
      <c r="F104" s="101">
        <v>30.232498062516143</v>
      </c>
      <c r="G104" s="81" t="s">
        <v>6</v>
      </c>
    </row>
    <row r="105" spans="1:7" ht="18" customHeight="1">
      <c r="A105" s="82" t="s">
        <v>7</v>
      </c>
      <c r="B105" s="87">
        <v>23.149835436975224</v>
      </c>
      <c r="C105" s="87">
        <v>7.5575958513984531</v>
      </c>
      <c r="D105" s="87">
        <v>92.640390277449441</v>
      </c>
      <c r="E105" s="87">
        <v>22.597019635152854</v>
      </c>
      <c r="F105" s="87">
        <v>21.128230199748568</v>
      </c>
      <c r="G105" s="85" t="s">
        <v>8</v>
      </c>
    </row>
    <row r="106" spans="1:7" s="19" customFormat="1" ht="20.100000000000001" customHeight="1">
      <c r="A106" s="24"/>
      <c r="B106" s="89"/>
      <c r="C106" s="89"/>
      <c r="D106" s="89"/>
      <c r="E106" s="89"/>
      <c r="F106" s="89"/>
      <c r="G106" s="27"/>
    </row>
    <row r="107" spans="1:7" s="7" customFormat="1" ht="49.5" customHeight="1" thickBot="1">
      <c r="A107" s="514" t="s">
        <v>162</v>
      </c>
      <c r="B107" s="514"/>
      <c r="C107" s="514"/>
      <c r="D107" s="514"/>
      <c r="E107" s="514"/>
      <c r="F107" s="514"/>
      <c r="G107" s="514"/>
    </row>
    <row r="108" spans="1:7" ht="24.95" customHeight="1" thickBot="1">
      <c r="A108" s="508" t="s">
        <v>169</v>
      </c>
      <c r="B108" s="508"/>
      <c r="C108" s="508"/>
      <c r="D108" s="508"/>
      <c r="E108" s="508"/>
      <c r="F108" s="508"/>
      <c r="G108" s="508"/>
    </row>
    <row r="109" spans="1:7" ht="132" customHeight="1">
      <c r="A109" s="41" t="s">
        <v>0</v>
      </c>
      <c r="B109" s="100" t="s">
        <v>74</v>
      </c>
      <c r="C109" s="100" t="s">
        <v>75</v>
      </c>
      <c r="D109" s="100" t="s">
        <v>164</v>
      </c>
      <c r="E109" s="100" t="s">
        <v>35</v>
      </c>
      <c r="F109" s="169" t="s">
        <v>163</v>
      </c>
      <c r="G109" s="41" t="s">
        <v>71</v>
      </c>
    </row>
    <row r="110" spans="1:7" ht="20.100000000000001" customHeight="1">
      <c r="A110" s="170" t="s">
        <v>22</v>
      </c>
      <c r="B110" s="171" t="s">
        <v>83</v>
      </c>
      <c r="C110" s="171" t="s">
        <v>83</v>
      </c>
      <c r="D110" s="171" t="s">
        <v>83</v>
      </c>
      <c r="E110" s="171" t="s">
        <v>83</v>
      </c>
      <c r="F110" s="171" t="s">
        <v>83</v>
      </c>
      <c r="G110" s="172" t="s">
        <v>100</v>
      </c>
    </row>
    <row r="111" spans="1:7" ht="20.100000000000001" customHeight="1">
      <c r="A111" s="69" t="s">
        <v>21</v>
      </c>
      <c r="B111" s="71">
        <v>35.369774919614144</v>
      </c>
      <c r="C111" s="71">
        <v>6.25</v>
      </c>
      <c r="D111" s="71">
        <v>95.454545454545453</v>
      </c>
      <c r="E111" s="71">
        <v>36.263736263736263</v>
      </c>
      <c r="F111" s="71">
        <v>20.90032154340836</v>
      </c>
      <c r="G111" s="91" t="s">
        <v>20</v>
      </c>
    </row>
    <row r="112" spans="1:7" ht="20.100000000000001" customHeight="1">
      <c r="A112" s="73" t="s">
        <v>72</v>
      </c>
      <c r="B112" s="75">
        <v>24.494053828499897</v>
      </c>
      <c r="C112" s="75">
        <v>1.7391304347826086</v>
      </c>
      <c r="D112" s="75">
        <v>99.024390243902445</v>
      </c>
      <c r="E112" s="75">
        <v>43.963963963963963</v>
      </c>
      <c r="F112" s="75">
        <v>35.462325193070342</v>
      </c>
      <c r="G112" s="77" t="s">
        <v>19</v>
      </c>
    </row>
    <row r="113" spans="1:7" ht="20.100000000000001" customHeight="1">
      <c r="A113" s="69" t="s">
        <v>18</v>
      </c>
      <c r="B113" s="71">
        <v>26.8816067653277</v>
      </c>
      <c r="C113" s="71">
        <v>2.6681698609545283</v>
      </c>
      <c r="D113" s="71">
        <v>97.826086956521735</v>
      </c>
      <c r="E113" s="71">
        <v>41.860465116279073</v>
      </c>
      <c r="F113" s="71">
        <v>30.29598308668076</v>
      </c>
      <c r="G113" s="91" t="s">
        <v>17</v>
      </c>
    </row>
    <row r="114" spans="1:7" ht="20.100000000000001" customHeight="1">
      <c r="A114" s="73" t="s">
        <v>16</v>
      </c>
      <c r="B114" s="75">
        <v>30.451295799821271</v>
      </c>
      <c r="C114" s="75">
        <v>3.6789297658862878</v>
      </c>
      <c r="D114" s="75">
        <v>96.900269541778982</v>
      </c>
      <c r="E114" s="75">
        <v>37.160751565762006</v>
      </c>
      <c r="F114" s="75">
        <v>26.12874385337506</v>
      </c>
      <c r="G114" s="77" t="s">
        <v>15</v>
      </c>
    </row>
    <row r="115" spans="1:7" s="6" customFormat="1" ht="20.100000000000001" customHeight="1">
      <c r="A115" s="69" t="s">
        <v>14</v>
      </c>
      <c r="B115" s="71">
        <v>30.321686932430353</v>
      </c>
      <c r="C115" s="71">
        <v>3.2919589854290341</v>
      </c>
      <c r="D115" s="71">
        <v>97.053571428571431</v>
      </c>
      <c r="E115" s="71">
        <v>36.43949930458971</v>
      </c>
      <c r="F115" s="71">
        <v>21.955350269438028</v>
      </c>
      <c r="G115" s="91" t="s">
        <v>13</v>
      </c>
    </row>
    <row r="116" spans="1:7" s="6" customFormat="1" ht="20.100000000000001" customHeight="1">
      <c r="A116" s="73" t="s">
        <v>12</v>
      </c>
      <c r="B116" s="75">
        <v>36.834904226208572</v>
      </c>
      <c r="C116" s="75">
        <v>6.4657534246575343</v>
      </c>
      <c r="D116" s="75">
        <v>95.5237242614145</v>
      </c>
      <c r="E116" s="75">
        <v>34.899328859060404</v>
      </c>
      <c r="F116" s="75">
        <v>22.639501292382544</v>
      </c>
      <c r="G116" s="77" t="s">
        <v>11</v>
      </c>
    </row>
    <row r="117" spans="1:7" ht="20.100000000000001" customHeight="1">
      <c r="A117" s="69" t="s">
        <v>10</v>
      </c>
      <c r="B117" s="71">
        <v>36.33163863903011</v>
      </c>
      <c r="C117" s="71">
        <v>7.2022160664819941</v>
      </c>
      <c r="D117" s="71">
        <v>97.390272835112697</v>
      </c>
      <c r="E117" s="71">
        <v>32.035398230088497</v>
      </c>
      <c r="F117" s="71">
        <v>17.159068675405987</v>
      </c>
      <c r="G117" s="91" t="s">
        <v>9</v>
      </c>
    </row>
    <row r="118" spans="1:7" ht="20.100000000000001" customHeight="1">
      <c r="A118" s="78" t="s">
        <v>5</v>
      </c>
      <c r="B118" s="80">
        <v>30.769845498135322</v>
      </c>
      <c r="C118" s="80">
        <v>4.1165893820384216</v>
      </c>
      <c r="D118" s="80">
        <v>97.224880382775126</v>
      </c>
      <c r="E118" s="80">
        <v>37.983755375059722</v>
      </c>
      <c r="F118" s="80">
        <v>25.728750333066881</v>
      </c>
      <c r="G118" s="81" t="s">
        <v>6</v>
      </c>
    </row>
    <row r="119" spans="1:7" ht="20.100000000000001" customHeight="1">
      <c r="A119" s="82" t="s">
        <v>7</v>
      </c>
      <c r="B119" s="87">
        <v>41.716230734420449</v>
      </c>
      <c r="C119" s="87">
        <v>11.696174521346819</v>
      </c>
      <c r="D119" s="87">
        <v>92.413708096281766</v>
      </c>
      <c r="E119" s="87">
        <v>31.685196177519664</v>
      </c>
      <c r="F119" s="87">
        <v>16.587124412543563</v>
      </c>
      <c r="G119" s="85" t="s">
        <v>8</v>
      </c>
    </row>
  </sheetData>
  <mergeCells count="18">
    <mergeCell ref="A94:G94"/>
    <mergeCell ref="A107:G107"/>
    <mergeCell ref="A108:G108"/>
    <mergeCell ref="A14:G14"/>
    <mergeCell ref="A15:G15"/>
    <mergeCell ref="A27:G27"/>
    <mergeCell ref="A93:G93"/>
    <mergeCell ref="A54:G54"/>
    <mergeCell ref="A66:G66"/>
    <mergeCell ref="A67:G67"/>
    <mergeCell ref="A79:G79"/>
    <mergeCell ref="A80:G80"/>
    <mergeCell ref="A1:G1"/>
    <mergeCell ref="A2:G2"/>
    <mergeCell ref="A40:G40"/>
    <mergeCell ref="A41:G41"/>
    <mergeCell ref="A53:G53"/>
    <mergeCell ref="A28:G28"/>
  </mergeCells>
  <printOptions horizontalCentered="1" verticalCentered="1"/>
  <pageMargins left="0.19685039370078741" right="0.19685039370078741" top="0.39370078740157483" bottom="0.39370078740157483" header="0.19685039370078741" footer="0"/>
  <pageSetup paperSize="9" scale="70" firstPageNumber="21" orientation="landscape" useFirstPageNumber="1" r:id="rId1"/>
  <headerFooter>
    <oddHeader>&amp;L&amp;"Times New Roman,Gras"&amp;20&amp;K05-023Gouvernorat Manouba&amp;R&amp;"Times New Roman,Gras"&amp;20&amp;K05-023ولاية منوبة</oddHeader>
    <oddFooter>&amp;L  &amp;"Times New Roman,Gras"&amp;18&amp;K05-020Statistique Tunisie /GPH 2014&amp;C&amp;"Times New Roman,Gras"&amp;18&amp;K05-020&amp;P&amp;R&amp;"Times New Roman,Gras"&amp;18&amp;K05-020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H193"/>
  <sheetViews>
    <sheetView rightToLeft="1" view="pageBreakPreview" topLeftCell="A149" zoomScale="60" workbookViewId="0">
      <selection activeCell="J77" sqref="J77"/>
    </sheetView>
  </sheetViews>
  <sheetFormatPr baseColWidth="10" defaultRowHeight="20.25"/>
  <cols>
    <col min="1" max="1" width="30.7109375" style="36" customWidth="1"/>
    <col min="2" max="2" width="25" style="3" customWidth="1"/>
    <col min="3" max="3" width="23.140625" style="3" customWidth="1"/>
    <col min="4" max="4" width="20.7109375" style="3" customWidth="1"/>
    <col min="5" max="5" width="19.28515625" style="3" customWidth="1"/>
    <col min="6" max="6" width="19.7109375" style="3" customWidth="1"/>
    <col min="7" max="7" width="20.7109375" style="3" customWidth="1"/>
    <col min="8" max="8" width="30.7109375" style="5" customWidth="1"/>
    <col min="9" max="16384" width="11.42578125" style="1"/>
  </cols>
  <sheetData>
    <row r="17" spans="1:8" hidden="1"/>
    <row r="18" spans="1:8" hidden="1"/>
    <row r="19" spans="1:8" hidden="1"/>
    <row r="20" spans="1:8" ht="80.099999999999994" customHeight="1">
      <c r="A20" s="515" t="s">
        <v>137</v>
      </c>
      <c r="B20" s="516"/>
      <c r="C20" s="516"/>
      <c r="D20" s="516"/>
      <c r="E20" s="516"/>
      <c r="F20" s="516"/>
      <c r="G20" s="516"/>
      <c r="H20" s="516"/>
    </row>
    <row r="75" spans="1:8" ht="54.75" customHeight="1">
      <c r="A75" s="512" t="s">
        <v>119</v>
      </c>
      <c r="B75" s="512"/>
      <c r="C75" s="512"/>
      <c r="D75" s="512"/>
      <c r="E75" s="512"/>
      <c r="F75" s="512"/>
      <c r="G75" s="512"/>
      <c r="H75" s="512"/>
    </row>
    <row r="76" spans="1:8" ht="30" customHeight="1">
      <c r="A76" s="517" t="s">
        <v>85</v>
      </c>
      <c r="B76" s="518"/>
      <c r="C76" s="518"/>
      <c r="D76" s="518"/>
      <c r="E76" s="518"/>
      <c r="F76" s="518"/>
      <c r="G76" s="518"/>
      <c r="H76" s="519"/>
    </row>
    <row r="77" spans="1:8" ht="90.75" customHeight="1">
      <c r="A77" s="41" t="s">
        <v>0</v>
      </c>
      <c r="B77" s="138" t="s">
        <v>110</v>
      </c>
      <c r="C77" s="43" t="s">
        <v>36</v>
      </c>
      <c r="D77" s="43" t="s">
        <v>37</v>
      </c>
      <c r="E77" s="43" t="s">
        <v>38</v>
      </c>
      <c r="F77" s="43" t="s">
        <v>39</v>
      </c>
      <c r="G77" s="43" t="s">
        <v>40</v>
      </c>
      <c r="H77" s="41" t="s">
        <v>71</v>
      </c>
    </row>
    <row r="78" spans="1:8" ht="20.100000000000001" customHeight="1">
      <c r="A78" s="102" t="s">
        <v>22</v>
      </c>
      <c r="B78" s="70">
        <v>46750</v>
      </c>
      <c r="C78" s="70">
        <v>20268</v>
      </c>
      <c r="D78" s="70">
        <v>3612</v>
      </c>
      <c r="E78" s="70">
        <v>22870</v>
      </c>
      <c r="F78" s="71">
        <v>51.07916746882286</v>
      </c>
      <c r="G78" s="71">
        <v>15.125628140703517</v>
      </c>
      <c r="H78" s="91" t="s">
        <v>100</v>
      </c>
    </row>
    <row r="79" spans="1:8" ht="20.100000000000001" customHeight="1">
      <c r="A79" s="103" t="s">
        <v>21</v>
      </c>
      <c r="B79" s="74">
        <v>64674</v>
      </c>
      <c r="C79" s="74">
        <v>26526</v>
      </c>
      <c r="D79" s="74">
        <v>6281</v>
      </c>
      <c r="E79" s="74">
        <v>31867</v>
      </c>
      <c r="F79" s="104">
        <v>50.725937379203714</v>
      </c>
      <c r="G79" s="104">
        <v>19.145304355777732</v>
      </c>
      <c r="H79" s="77" t="s">
        <v>20</v>
      </c>
    </row>
    <row r="80" spans="1:8" ht="20.100000000000001" customHeight="1">
      <c r="A80" s="102" t="s">
        <v>72</v>
      </c>
      <c r="B80" s="70">
        <v>52912</v>
      </c>
      <c r="C80" s="70">
        <v>22926</v>
      </c>
      <c r="D80" s="70">
        <v>4536</v>
      </c>
      <c r="E80" s="70">
        <v>25450</v>
      </c>
      <c r="F80" s="71">
        <v>51.903159963713328</v>
      </c>
      <c r="G80" s="71">
        <v>16.51736945597553</v>
      </c>
      <c r="H80" s="91" t="s">
        <v>19</v>
      </c>
    </row>
    <row r="81" spans="1:8" ht="20.100000000000001" customHeight="1">
      <c r="A81" s="103" t="s">
        <v>18</v>
      </c>
      <c r="B81" s="74">
        <v>32718</v>
      </c>
      <c r="C81" s="74">
        <v>14108</v>
      </c>
      <c r="D81" s="74">
        <v>2103</v>
      </c>
      <c r="E81" s="74">
        <v>16507</v>
      </c>
      <c r="F81" s="104">
        <v>49.546107528196352</v>
      </c>
      <c r="G81" s="104">
        <v>12.972672876441923</v>
      </c>
      <c r="H81" s="77" t="s">
        <v>17</v>
      </c>
    </row>
    <row r="82" spans="1:8" ht="20.100000000000001" customHeight="1">
      <c r="A82" s="102" t="s">
        <v>16</v>
      </c>
      <c r="B82" s="70">
        <v>13401</v>
      </c>
      <c r="C82" s="70">
        <v>5095</v>
      </c>
      <c r="D82" s="70">
        <v>1464</v>
      </c>
      <c r="E82" s="70">
        <v>6842</v>
      </c>
      <c r="F82" s="71">
        <v>48.936646518916497</v>
      </c>
      <c r="G82" s="71">
        <v>22.32047568226864</v>
      </c>
      <c r="H82" s="91" t="s">
        <v>15</v>
      </c>
    </row>
    <row r="83" spans="1:8" ht="20.100000000000001" customHeight="1">
      <c r="A83" s="103" t="s">
        <v>14</v>
      </c>
      <c r="B83" s="74">
        <v>33887</v>
      </c>
      <c r="C83" s="74">
        <v>13605</v>
      </c>
      <c r="D83" s="74">
        <v>2847</v>
      </c>
      <c r="E83" s="74">
        <v>17435</v>
      </c>
      <c r="F83" s="104">
        <v>48.548158640226632</v>
      </c>
      <c r="G83" s="104">
        <v>17.304886943836614</v>
      </c>
      <c r="H83" s="77" t="s">
        <v>13</v>
      </c>
    </row>
    <row r="84" spans="1:8" ht="20.100000000000001" customHeight="1">
      <c r="A84" s="102" t="s">
        <v>12</v>
      </c>
      <c r="B84" s="70">
        <v>33961</v>
      </c>
      <c r="C84" s="70">
        <v>13049</v>
      </c>
      <c r="D84" s="70">
        <v>3288</v>
      </c>
      <c r="E84" s="70">
        <v>17624</v>
      </c>
      <c r="F84" s="71">
        <v>48.105179470569183</v>
      </c>
      <c r="G84" s="71">
        <v>20.126094142131358</v>
      </c>
      <c r="H84" s="91" t="s">
        <v>11</v>
      </c>
    </row>
    <row r="85" spans="1:8" ht="20.100000000000001" customHeight="1">
      <c r="A85" s="103" t="s">
        <v>10</v>
      </c>
      <c r="B85" s="74">
        <v>14507</v>
      </c>
      <c r="C85" s="74">
        <v>5444</v>
      </c>
      <c r="D85" s="74">
        <v>1179</v>
      </c>
      <c r="E85" s="74">
        <v>7884</v>
      </c>
      <c r="F85" s="104">
        <v>45.660117200965182</v>
      </c>
      <c r="G85" s="104">
        <v>17.80160048316473</v>
      </c>
      <c r="H85" s="77" t="s">
        <v>9</v>
      </c>
    </row>
    <row r="86" spans="1:8" s="6" customFormat="1" ht="20.100000000000001" customHeight="1">
      <c r="A86" s="78" t="s">
        <v>5</v>
      </c>
      <c r="B86" s="79">
        <v>292810</v>
      </c>
      <c r="C86" s="79">
        <v>121021</v>
      </c>
      <c r="D86" s="79">
        <v>25310</v>
      </c>
      <c r="E86" s="79">
        <v>146479</v>
      </c>
      <c r="F86" s="80">
        <v>49.974385945739186</v>
      </c>
      <c r="G86" s="80">
        <v>17.296403359506872</v>
      </c>
      <c r="H86" s="81" t="s">
        <v>6</v>
      </c>
    </row>
    <row r="87" spans="1:8" s="6" customFormat="1" ht="20.100000000000001" customHeight="1">
      <c r="A87" s="82" t="s">
        <v>7</v>
      </c>
      <c r="B87" s="86">
        <v>8312215</v>
      </c>
      <c r="C87" s="86">
        <v>3295965</v>
      </c>
      <c r="D87" s="86">
        <v>573315</v>
      </c>
      <c r="E87" s="86">
        <f>B87-D87-C87</f>
        <v>4442935</v>
      </c>
      <c r="F87" s="87">
        <v>46.549230716851902</v>
      </c>
      <c r="G87" s="87">
        <v>14.817097754621015</v>
      </c>
      <c r="H87" s="85" t="s">
        <v>8</v>
      </c>
    </row>
    <row r="88" spans="1:8" ht="52.5" customHeight="1">
      <c r="A88" s="512" t="s">
        <v>119</v>
      </c>
      <c r="B88" s="512"/>
      <c r="C88" s="512"/>
      <c r="D88" s="512"/>
      <c r="E88" s="512"/>
      <c r="F88" s="512"/>
      <c r="G88" s="512"/>
      <c r="H88" s="512"/>
    </row>
    <row r="89" spans="1:8" ht="30" customHeight="1">
      <c r="A89" s="517" t="s">
        <v>648</v>
      </c>
      <c r="B89" s="518"/>
      <c r="C89" s="518"/>
      <c r="D89" s="518"/>
      <c r="E89" s="518"/>
      <c r="F89" s="518"/>
      <c r="G89" s="518"/>
      <c r="H89" s="519"/>
    </row>
    <row r="90" spans="1:8" s="44" customFormat="1" ht="88.5" customHeight="1">
      <c r="A90" s="41" t="s">
        <v>0</v>
      </c>
      <c r="B90" s="138" t="s">
        <v>110</v>
      </c>
      <c r="C90" s="43" t="s">
        <v>36</v>
      </c>
      <c r="D90" s="43" t="s">
        <v>37</v>
      </c>
      <c r="E90" s="43" t="s">
        <v>38</v>
      </c>
      <c r="F90" s="43" t="s">
        <v>39</v>
      </c>
      <c r="G90" s="43" t="s">
        <v>40</v>
      </c>
      <c r="H90" s="41" t="s">
        <v>71</v>
      </c>
    </row>
    <row r="91" spans="1:8" ht="20.100000000000001" customHeight="1">
      <c r="A91" s="102" t="s">
        <v>22</v>
      </c>
      <c r="B91" s="70">
        <v>23198</v>
      </c>
      <c r="C91" s="70">
        <v>13023</v>
      </c>
      <c r="D91" s="70">
        <v>1749</v>
      </c>
      <c r="E91" s="70">
        <v>8426</v>
      </c>
      <c r="F91" s="71">
        <v>63.676337457429845</v>
      </c>
      <c r="G91" s="71">
        <v>11.839967506092608</v>
      </c>
      <c r="H91" s="91" t="s">
        <v>100</v>
      </c>
    </row>
    <row r="92" spans="1:8" ht="20.100000000000001" customHeight="1">
      <c r="A92" s="103" t="s">
        <v>21</v>
      </c>
      <c r="B92" s="74">
        <v>32664</v>
      </c>
      <c r="C92" s="74">
        <v>18807</v>
      </c>
      <c r="D92" s="74">
        <v>3500</v>
      </c>
      <c r="E92" s="74">
        <v>10357</v>
      </c>
      <c r="F92" s="104">
        <v>68.290218888718812</v>
      </c>
      <c r="G92" s="104">
        <v>15.69014210785852</v>
      </c>
      <c r="H92" s="77" t="s">
        <v>20</v>
      </c>
    </row>
    <row r="93" spans="1:8" ht="20.100000000000001" customHeight="1">
      <c r="A93" s="102" t="s">
        <v>72</v>
      </c>
      <c r="B93" s="70">
        <v>26608</v>
      </c>
      <c r="C93" s="70">
        <v>15972</v>
      </c>
      <c r="D93" s="70">
        <v>2298</v>
      </c>
      <c r="E93" s="70">
        <v>8338</v>
      </c>
      <c r="F93" s="71">
        <v>68.663559831629584</v>
      </c>
      <c r="G93" s="71">
        <v>12.57799671592775</v>
      </c>
      <c r="H93" s="91" t="s">
        <v>19</v>
      </c>
    </row>
    <row r="94" spans="1:8" ht="20.100000000000001" customHeight="1">
      <c r="A94" s="103" t="s">
        <v>18</v>
      </c>
      <c r="B94" s="74">
        <v>16383</v>
      </c>
      <c r="C94" s="74">
        <v>10126</v>
      </c>
      <c r="D94" s="74">
        <v>1148</v>
      </c>
      <c r="E94" s="74">
        <v>5109</v>
      </c>
      <c r="F94" s="104">
        <v>68.809131416712447</v>
      </c>
      <c r="G94" s="104">
        <v>10.182721305659038</v>
      </c>
      <c r="H94" s="77" t="s">
        <v>17</v>
      </c>
    </row>
    <row r="95" spans="1:8" ht="20.100000000000001" customHeight="1">
      <c r="A95" s="102" t="s">
        <v>16</v>
      </c>
      <c r="B95" s="70">
        <v>6779</v>
      </c>
      <c r="C95" s="70">
        <v>3872</v>
      </c>
      <c r="D95" s="70">
        <v>759</v>
      </c>
      <c r="E95" s="70">
        <v>2148</v>
      </c>
      <c r="F95" s="71">
        <v>68.299159168018875</v>
      </c>
      <c r="G95" s="71">
        <v>16.389548693586697</v>
      </c>
      <c r="H95" s="91" t="s">
        <v>15</v>
      </c>
    </row>
    <row r="96" spans="1:8" ht="20.100000000000001" customHeight="1">
      <c r="A96" s="103" t="s">
        <v>14</v>
      </c>
      <c r="B96" s="74">
        <v>17145</v>
      </c>
      <c r="C96" s="74">
        <v>10579</v>
      </c>
      <c r="D96" s="74">
        <v>1639</v>
      </c>
      <c r="E96" s="74">
        <v>4927</v>
      </c>
      <c r="F96" s="104">
        <v>71.264434853610169</v>
      </c>
      <c r="G96" s="104">
        <v>13.414634146341465</v>
      </c>
      <c r="H96" s="77" t="s">
        <v>13</v>
      </c>
    </row>
    <row r="97" spans="1:8" ht="20.100000000000001" customHeight="1">
      <c r="A97" s="102" t="s">
        <v>12</v>
      </c>
      <c r="B97" s="70">
        <v>17034</v>
      </c>
      <c r="C97" s="70">
        <v>9848</v>
      </c>
      <c r="D97" s="70">
        <v>1861</v>
      </c>
      <c r="E97" s="70">
        <v>5325</v>
      </c>
      <c r="F97" s="71">
        <v>68.744863214746971</v>
      </c>
      <c r="G97" s="71">
        <v>15.893756939106671</v>
      </c>
      <c r="H97" s="91" t="s">
        <v>11</v>
      </c>
    </row>
    <row r="98" spans="1:8" ht="20.100000000000001" customHeight="1">
      <c r="A98" s="103" t="s">
        <v>10</v>
      </c>
      <c r="B98" s="74">
        <v>7342</v>
      </c>
      <c r="C98" s="74">
        <v>4312</v>
      </c>
      <c r="D98" s="74">
        <v>690</v>
      </c>
      <c r="E98" s="74">
        <v>2340</v>
      </c>
      <c r="F98" s="104">
        <v>68.137855877945782</v>
      </c>
      <c r="G98" s="104">
        <v>13.794482207117154</v>
      </c>
      <c r="H98" s="77" t="s">
        <v>9</v>
      </c>
    </row>
    <row r="99" spans="1:8" s="6" customFormat="1" ht="20.100000000000001" customHeight="1">
      <c r="A99" s="78" t="s">
        <v>5</v>
      </c>
      <c r="B99" s="79">
        <v>147153</v>
      </c>
      <c r="C99" s="79">
        <v>86539</v>
      </c>
      <c r="D99" s="79">
        <v>13644</v>
      </c>
      <c r="E99" s="79">
        <v>46970</v>
      </c>
      <c r="F99" s="80">
        <v>68.080161464598078</v>
      </c>
      <c r="G99" s="80">
        <v>13.619077088927261</v>
      </c>
      <c r="H99" s="81" t="s">
        <v>6</v>
      </c>
    </row>
    <row r="100" spans="1:8" s="6" customFormat="1" ht="20.100000000000001" customHeight="1">
      <c r="A100" s="82" t="s">
        <v>7</v>
      </c>
      <c r="B100" s="105">
        <v>4092719</v>
      </c>
      <c r="C100" s="94">
        <v>2373263</v>
      </c>
      <c r="D100" s="94">
        <v>306143</v>
      </c>
      <c r="E100" s="86">
        <f>B100-D100-C100</f>
        <v>1413313</v>
      </c>
      <c r="F100" s="87">
        <v>65.467551719360699</v>
      </c>
      <c r="G100" s="87">
        <v>11.42577869871158</v>
      </c>
      <c r="H100" s="85" t="s">
        <v>8</v>
      </c>
    </row>
    <row r="101" spans="1:8" ht="56.25" customHeight="1">
      <c r="A101" s="512" t="s">
        <v>119</v>
      </c>
      <c r="B101" s="512"/>
      <c r="C101" s="512"/>
      <c r="D101" s="512"/>
      <c r="E101" s="512"/>
      <c r="F101" s="512"/>
      <c r="G101" s="512"/>
      <c r="H101" s="512"/>
    </row>
    <row r="102" spans="1:8" ht="30" customHeight="1">
      <c r="A102" s="517" t="s">
        <v>91</v>
      </c>
      <c r="B102" s="518"/>
      <c r="C102" s="518"/>
      <c r="D102" s="518"/>
      <c r="E102" s="518"/>
      <c r="F102" s="518"/>
      <c r="G102" s="518"/>
      <c r="H102" s="519"/>
    </row>
    <row r="103" spans="1:8" ht="84.75" customHeight="1">
      <c r="A103" s="41" t="s">
        <v>0</v>
      </c>
      <c r="B103" s="138" t="s">
        <v>110</v>
      </c>
      <c r="C103" s="43" t="s">
        <v>36</v>
      </c>
      <c r="D103" s="43" t="s">
        <v>37</v>
      </c>
      <c r="E103" s="43" t="s">
        <v>38</v>
      </c>
      <c r="F103" s="43" t="s">
        <v>39</v>
      </c>
      <c r="G103" s="43" t="s">
        <v>40</v>
      </c>
      <c r="H103" s="41" t="s">
        <v>71</v>
      </c>
    </row>
    <row r="104" spans="1:8" ht="20.100000000000001" customHeight="1">
      <c r="A104" s="102" t="s">
        <v>22</v>
      </c>
      <c r="B104" s="70">
        <v>23552</v>
      </c>
      <c r="C104" s="70">
        <v>7245</v>
      </c>
      <c r="D104" s="70">
        <v>1863</v>
      </c>
      <c r="E104" s="70">
        <v>14444</v>
      </c>
      <c r="F104" s="71">
        <v>38.671875</v>
      </c>
      <c r="G104" s="71">
        <v>20.454545454545453</v>
      </c>
      <c r="H104" s="91" t="s">
        <v>100</v>
      </c>
    </row>
    <row r="105" spans="1:8" ht="20.100000000000001" customHeight="1">
      <c r="A105" s="103" t="s">
        <v>21</v>
      </c>
      <c r="B105" s="74">
        <v>32010</v>
      </c>
      <c r="C105" s="74">
        <v>7719</v>
      </c>
      <c r="D105" s="74">
        <v>2781</v>
      </c>
      <c r="E105" s="74">
        <v>21510</v>
      </c>
      <c r="F105" s="104">
        <v>32.802249297094654</v>
      </c>
      <c r="G105" s="104">
        <v>26.485714285714284</v>
      </c>
      <c r="H105" s="77" t="s">
        <v>20</v>
      </c>
    </row>
    <row r="106" spans="1:8" ht="20.100000000000001" customHeight="1">
      <c r="A106" s="102" t="s">
        <v>72</v>
      </c>
      <c r="B106" s="70">
        <v>26304</v>
      </c>
      <c r="C106" s="70">
        <v>6954</v>
      </c>
      <c r="D106" s="70">
        <v>2238</v>
      </c>
      <c r="E106" s="70">
        <v>17112</v>
      </c>
      <c r="F106" s="71">
        <v>34.949057177615572</v>
      </c>
      <c r="G106" s="71">
        <v>24.347258485639685</v>
      </c>
      <c r="H106" s="91" t="s">
        <v>19</v>
      </c>
    </row>
    <row r="107" spans="1:8" ht="20.100000000000001" customHeight="1">
      <c r="A107" s="103" t="s">
        <v>18</v>
      </c>
      <c r="B107" s="74">
        <v>16335</v>
      </c>
      <c r="C107" s="74">
        <v>3982</v>
      </c>
      <c r="D107" s="74">
        <v>955</v>
      </c>
      <c r="E107" s="74">
        <v>11398</v>
      </c>
      <c r="F107" s="104">
        <v>30.225296926656053</v>
      </c>
      <c r="G107" s="104">
        <v>19.343731010735265</v>
      </c>
      <c r="H107" s="77" t="s">
        <v>17</v>
      </c>
    </row>
    <row r="108" spans="1:8" ht="20.100000000000001" customHeight="1">
      <c r="A108" s="102" t="s">
        <v>16</v>
      </c>
      <c r="B108" s="70">
        <v>6622</v>
      </c>
      <c r="C108" s="70">
        <v>1223</v>
      </c>
      <c r="D108" s="70">
        <v>705</v>
      </c>
      <c r="E108" s="70">
        <v>4694</v>
      </c>
      <c r="F108" s="71">
        <v>29.115070975536096</v>
      </c>
      <c r="G108" s="71">
        <v>36.566390041493776</v>
      </c>
      <c r="H108" s="91" t="s">
        <v>15</v>
      </c>
    </row>
    <row r="109" spans="1:8" ht="20.100000000000001" customHeight="1">
      <c r="A109" s="103" t="s">
        <v>14</v>
      </c>
      <c r="B109" s="74">
        <v>16742</v>
      </c>
      <c r="C109" s="74">
        <v>3026</v>
      </c>
      <c r="D109" s="74">
        <v>1208</v>
      </c>
      <c r="E109" s="74">
        <v>12508</v>
      </c>
      <c r="F109" s="104">
        <v>25.283717596463983</v>
      </c>
      <c r="G109" s="104">
        <v>28.530940009447331</v>
      </c>
      <c r="H109" s="77" t="s">
        <v>13</v>
      </c>
    </row>
    <row r="110" spans="1:8" ht="20.100000000000001" customHeight="1">
      <c r="A110" s="102" t="s">
        <v>12</v>
      </c>
      <c r="B110" s="70">
        <v>16927</v>
      </c>
      <c r="C110" s="70">
        <v>3201</v>
      </c>
      <c r="D110" s="70">
        <v>1427</v>
      </c>
      <c r="E110" s="70">
        <v>12299</v>
      </c>
      <c r="F110" s="71">
        <v>27.335026880132336</v>
      </c>
      <c r="G110" s="71">
        <v>30.834053586862574</v>
      </c>
      <c r="H110" s="91" t="s">
        <v>11</v>
      </c>
    </row>
    <row r="111" spans="1:8" ht="20.100000000000001" customHeight="1">
      <c r="A111" s="103" t="s">
        <v>10</v>
      </c>
      <c r="B111" s="74">
        <v>7165</v>
      </c>
      <c r="C111" s="74">
        <v>1132</v>
      </c>
      <c r="D111" s="74">
        <v>489</v>
      </c>
      <c r="E111" s="74">
        <v>5544</v>
      </c>
      <c r="F111" s="104">
        <v>22.627024008933557</v>
      </c>
      <c r="G111" s="104">
        <v>30.166563849475629</v>
      </c>
      <c r="H111" s="77" t="s">
        <v>9</v>
      </c>
    </row>
    <row r="112" spans="1:8" s="6" customFormat="1" ht="20.100000000000001" customHeight="1">
      <c r="A112" s="106" t="s">
        <v>5</v>
      </c>
      <c r="B112" s="107">
        <v>145657</v>
      </c>
      <c r="C112" s="107">
        <v>34482</v>
      </c>
      <c r="D112" s="107">
        <v>11666</v>
      </c>
      <c r="E112" s="107">
        <v>99509</v>
      </c>
      <c r="F112" s="108">
        <v>31.682400192235079</v>
      </c>
      <c r="G112" s="108">
        <v>25.279535407818322</v>
      </c>
      <c r="H112" s="109" t="s">
        <v>6</v>
      </c>
    </row>
    <row r="113" spans="1:8" s="6" customFormat="1" ht="20.100000000000001" customHeight="1">
      <c r="A113" s="82" t="s">
        <v>7</v>
      </c>
      <c r="B113" s="110">
        <v>4219496</v>
      </c>
      <c r="C113" s="94">
        <v>922702</v>
      </c>
      <c r="D113" s="94">
        <v>267172</v>
      </c>
      <c r="E113" s="86">
        <f>B113-D113-C113</f>
        <v>3029622</v>
      </c>
      <c r="F113" s="87">
        <v>28.199391113556892</v>
      </c>
      <c r="G113" s="87">
        <v>22.453806033243858</v>
      </c>
      <c r="H113" s="85" t="s">
        <v>8</v>
      </c>
    </row>
    <row r="114" spans="1:8" ht="14.25" customHeight="1"/>
    <row r="115" spans="1:8" ht="54.75" customHeight="1">
      <c r="A115" s="512" t="s">
        <v>119</v>
      </c>
      <c r="B115" s="512"/>
      <c r="C115" s="512"/>
      <c r="D115" s="512"/>
      <c r="E115" s="512"/>
      <c r="F115" s="512"/>
      <c r="G115" s="512"/>
      <c r="H115" s="512"/>
    </row>
    <row r="116" spans="1:8" ht="30" customHeight="1">
      <c r="A116" s="517" t="s">
        <v>149</v>
      </c>
      <c r="B116" s="518"/>
      <c r="C116" s="518"/>
      <c r="D116" s="518"/>
      <c r="E116" s="518"/>
      <c r="F116" s="518"/>
      <c r="G116" s="518"/>
      <c r="H116" s="519"/>
    </row>
    <row r="117" spans="1:8" ht="80.099999999999994" customHeight="1">
      <c r="A117" s="41" t="s">
        <v>0</v>
      </c>
      <c r="B117" s="138" t="s">
        <v>110</v>
      </c>
      <c r="C117" s="43" t="s">
        <v>36</v>
      </c>
      <c r="D117" s="43" t="s">
        <v>37</v>
      </c>
      <c r="E117" s="43" t="s">
        <v>38</v>
      </c>
      <c r="F117" s="43" t="s">
        <v>39</v>
      </c>
      <c r="G117" s="43" t="s">
        <v>40</v>
      </c>
      <c r="H117" s="41" t="s">
        <v>71</v>
      </c>
    </row>
    <row r="118" spans="1:8" ht="20.100000000000001" customHeight="1">
      <c r="A118" s="102" t="s">
        <v>22</v>
      </c>
      <c r="B118" s="70">
        <v>46750</v>
      </c>
      <c r="C118" s="70">
        <v>20268</v>
      </c>
      <c r="D118" s="70">
        <v>3612</v>
      </c>
      <c r="E118" s="70">
        <v>22870</v>
      </c>
      <c r="F118" s="71">
        <v>51.07916746882286</v>
      </c>
      <c r="G118" s="71">
        <v>15.125628140703517</v>
      </c>
      <c r="H118" s="91" t="s">
        <v>100</v>
      </c>
    </row>
    <row r="119" spans="1:8" ht="20.100000000000001" customHeight="1">
      <c r="A119" s="103" t="s">
        <v>21</v>
      </c>
      <c r="B119" s="74">
        <v>63524</v>
      </c>
      <c r="C119" s="74">
        <v>26096</v>
      </c>
      <c r="D119" s="74">
        <v>6159</v>
      </c>
      <c r="E119" s="74">
        <v>31269</v>
      </c>
      <c r="F119" s="104">
        <v>50.776084629431395</v>
      </c>
      <c r="G119" s="104">
        <v>19.094713997829793</v>
      </c>
      <c r="H119" s="77" t="s">
        <v>20</v>
      </c>
    </row>
    <row r="120" spans="1:8" ht="20.100000000000001" customHeight="1">
      <c r="A120" s="102" t="s">
        <v>72</v>
      </c>
      <c r="B120" s="70">
        <v>44158</v>
      </c>
      <c r="C120" s="70">
        <v>19123</v>
      </c>
      <c r="D120" s="70">
        <v>3860</v>
      </c>
      <c r="E120" s="70">
        <v>21175</v>
      </c>
      <c r="F120" s="71">
        <v>52.049458761719279</v>
      </c>
      <c r="G120" s="71">
        <v>16.795022407866686</v>
      </c>
      <c r="H120" s="91" t="s">
        <v>19</v>
      </c>
    </row>
    <row r="121" spans="1:8" ht="20.100000000000001" customHeight="1">
      <c r="A121" s="103" t="s">
        <v>18</v>
      </c>
      <c r="B121" s="74">
        <v>15104</v>
      </c>
      <c r="C121" s="74">
        <v>6651</v>
      </c>
      <c r="D121" s="74">
        <v>1059</v>
      </c>
      <c r="E121" s="74">
        <v>7394</v>
      </c>
      <c r="F121" s="104">
        <v>51.049460372111497</v>
      </c>
      <c r="G121" s="104">
        <v>13.735408560311283</v>
      </c>
      <c r="H121" s="77" t="s">
        <v>17</v>
      </c>
    </row>
    <row r="122" spans="1:8" ht="20.100000000000001" customHeight="1">
      <c r="A122" s="102" t="s">
        <v>16</v>
      </c>
      <c r="B122" s="70">
        <v>5049</v>
      </c>
      <c r="C122" s="70">
        <v>1947</v>
      </c>
      <c r="D122" s="70">
        <v>759</v>
      </c>
      <c r="E122" s="70">
        <v>2343</v>
      </c>
      <c r="F122" s="71">
        <v>53.594771241830067</v>
      </c>
      <c r="G122" s="71">
        <v>28.048780487804876</v>
      </c>
      <c r="H122" s="91" t="s">
        <v>15</v>
      </c>
    </row>
    <row r="123" spans="1:8" ht="20.100000000000001" customHeight="1">
      <c r="A123" s="103" t="s">
        <v>14</v>
      </c>
      <c r="B123" s="74">
        <v>21732</v>
      </c>
      <c r="C123" s="74">
        <v>8568</v>
      </c>
      <c r="D123" s="74">
        <v>2018</v>
      </c>
      <c r="E123" s="74">
        <v>11146</v>
      </c>
      <c r="F123" s="104">
        <v>48.711577397386343</v>
      </c>
      <c r="G123" s="104">
        <v>19.062913281692801</v>
      </c>
      <c r="H123" s="77" t="s">
        <v>13</v>
      </c>
    </row>
    <row r="124" spans="1:8" ht="20.100000000000001" customHeight="1">
      <c r="A124" s="102" t="s">
        <v>12</v>
      </c>
      <c r="B124" s="70">
        <v>21598</v>
      </c>
      <c r="C124" s="70">
        <v>8299</v>
      </c>
      <c r="D124" s="70">
        <v>2245</v>
      </c>
      <c r="E124" s="70">
        <v>11054</v>
      </c>
      <c r="F124" s="71">
        <v>48.823965181961292</v>
      </c>
      <c r="G124" s="71">
        <v>21.291729893778452</v>
      </c>
      <c r="H124" s="91" t="s">
        <v>11</v>
      </c>
    </row>
    <row r="125" spans="1:8" ht="20.100000000000001" customHeight="1">
      <c r="A125" s="103" t="s">
        <v>10</v>
      </c>
      <c r="B125" s="74">
        <v>4873</v>
      </c>
      <c r="C125" s="74">
        <v>1866</v>
      </c>
      <c r="D125" s="74">
        <v>470</v>
      </c>
      <c r="E125" s="74">
        <v>2537</v>
      </c>
      <c r="F125" s="104">
        <v>47.947454844006565</v>
      </c>
      <c r="G125" s="104">
        <v>20.11986301369863</v>
      </c>
      <c r="H125" s="77" t="s">
        <v>9</v>
      </c>
    </row>
    <row r="126" spans="1:8" s="6" customFormat="1" ht="20.100000000000001" customHeight="1">
      <c r="A126" s="78" t="s">
        <v>5</v>
      </c>
      <c r="B126" s="79">
        <v>222788</v>
      </c>
      <c r="C126" s="79">
        <v>92818</v>
      </c>
      <c r="D126" s="79">
        <v>20182</v>
      </c>
      <c r="E126" s="79">
        <v>109788</v>
      </c>
      <c r="F126" s="80">
        <v>50.721996543752944</v>
      </c>
      <c r="G126" s="80">
        <v>17.860176991150443</v>
      </c>
      <c r="H126" s="81" t="s">
        <v>6</v>
      </c>
    </row>
    <row r="127" spans="1:8" s="6" customFormat="1" ht="20.100000000000001" customHeight="1">
      <c r="A127" s="82" t="s">
        <v>7</v>
      </c>
      <c r="B127" s="95">
        <v>5670820</v>
      </c>
      <c r="C127" s="94">
        <v>2386425</v>
      </c>
      <c r="D127" s="94">
        <v>401264</v>
      </c>
      <c r="E127" s="86">
        <f>B127-D127-C127</f>
        <v>2883131</v>
      </c>
      <c r="F127" s="87">
        <v>49.158393615599287</v>
      </c>
      <c r="G127" s="87">
        <v>14.394145114465781</v>
      </c>
      <c r="H127" s="85" t="s">
        <v>8</v>
      </c>
    </row>
    <row r="128" spans="1:8" ht="60" customHeight="1">
      <c r="A128" s="512" t="s">
        <v>119</v>
      </c>
      <c r="B128" s="512"/>
      <c r="C128" s="512"/>
      <c r="D128" s="512"/>
      <c r="E128" s="512"/>
      <c r="F128" s="512"/>
      <c r="G128" s="512"/>
      <c r="H128" s="512"/>
    </row>
    <row r="129" spans="1:8" ht="30" customHeight="1">
      <c r="A129" s="517" t="s">
        <v>96</v>
      </c>
      <c r="B129" s="518"/>
      <c r="C129" s="518"/>
      <c r="D129" s="518"/>
      <c r="E129" s="518"/>
      <c r="F129" s="518"/>
      <c r="G129" s="518"/>
      <c r="H129" s="519"/>
    </row>
    <row r="130" spans="1:8" ht="89.25" customHeight="1">
      <c r="A130" s="41" t="s">
        <v>0</v>
      </c>
      <c r="B130" s="138" t="s">
        <v>110</v>
      </c>
      <c r="C130" s="43" t="s">
        <v>36</v>
      </c>
      <c r="D130" s="43" t="s">
        <v>37</v>
      </c>
      <c r="E130" s="43" t="s">
        <v>38</v>
      </c>
      <c r="F130" s="43" t="s">
        <v>39</v>
      </c>
      <c r="G130" s="43" t="s">
        <v>40</v>
      </c>
      <c r="H130" s="41" t="s">
        <v>71</v>
      </c>
    </row>
    <row r="131" spans="1:8" ht="20.100000000000001" customHeight="1">
      <c r="A131" s="111" t="s">
        <v>22</v>
      </c>
      <c r="B131" s="112">
        <v>23198</v>
      </c>
      <c r="C131" s="112">
        <v>13023</v>
      </c>
      <c r="D131" s="112">
        <v>1749</v>
      </c>
      <c r="E131" s="112">
        <v>8426</v>
      </c>
      <c r="F131" s="113">
        <v>63.676337457429845</v>
      </c>
      <c r="G131" s="113">
        <v>11.839967506092608</v>
      </c>
      <c r="H131" s="91" t="s">
        <v>100</v>
      </c>
    </row>
    <row r="132" spans="1:8" ht="20.100000000000001" customHeight="1">
      <c r="A132" s="115" t="s">
        <v>21</v>
      </c>
      <c r="B132" s="116">
        <v>32072</v>
      </c>
      <c r="C132" s="116">
        <v>18476</v>
      </c>
      <c r="D132" s="116">
        <v>3425</v>
      </c>
      <c r="E132" s="116">
        <v>10171</v>
      </c>
      <c r="F132" s="117">
        <v>68.286979296582686</v>
      </c>
      <c r="G132" s="117">
        <v>15.638555317108807</v>
      </c>
      <c r="H132" s="118" t="s">
        <v>20</v>
      </c>
    </row>
    <row r="133" spans="1:8" ht="20.100000000000001" customHeight="1">
      <c r="A133" s="111" t="s">
        <v>72</v>
      </c>
      <c r="B133" s="112">
        <v>22233</v>
      </c>
      <c r="C133" s="112">
        <v>13253</v>
      </c>
      <c r="D133" s="112">
        <v>1960</v>
      </c>
      <c r="E133" s="112">
        <v>7020</v>
      </c>
      <c r="F133" s="113">
        <v>68.425313722844422</v>
      </c>
      <c r="G133" s="113">
        <v>12.883717872871886</v>
      </c>
      <c r="H133" s="114" t="s">
        <v>19</v>
      </c>
    </row>
    <row r="134" spans="1:8" ht="20.100000000000001" customHeight="1">
      <c r="A134" s="115" t="s">
        <v>18</v>
      </c>
      <c r="B134" s="116">
        <v>7483</v>
      </c>
      <c r="C134" s="116">
        <v>4567</v>
      </c>
      <c r="D134" s="116">
        <v>533</v>
      </c>
      <c r="E134" s="116">
        <v>2383</v>
      </c>
      <c r="F134" s="117">
        <v>68.154483495924097</v>
      </c>
      <c r="G134" s="117">
        <v>10.450980392156863</v>
      </c>
      <c r="H134" s="118" t="s">
        <v>17</v>
      </c>
    </row>
    <row r="135" spans="1:8" ht="20.100000000000001" customHeight="1">
      <c r="A135" s="111" t="s">
        <v>16</v>
      </c>
      <c r="B135" s="112">
        <v>2518</v>
      </c>
      <c r="C135" s="112">
        <v>1368</v>
      </c>
      <c r="D135" s="112">
        <v>352</v>
      </c>
      <c r="E135" s="112">
        <v>798</v>
      </c>
      <c r="F135" s="113">
        <v>68.308181096108015</v>
      </c>
      <c r="G135" s="113">
        <v>20.465116279069768</v>
      </c>
      <c r="H135" s="114" t="s">
        <v>15</v>
      </c>
    </row>
    <row r="136" spans="1:8" ht="20.100000000000001" customHeight="1">
      <c r="A136" s="115" t="s">
        <v>14</v>
      </c>
      <c r="B136" s="116">
        <v>10961</v>
      </c>
      <c r="C136" s="116">
        <v>6548</v>
      </c>
      <c r="D136" s="116">
        <v>1144</v>
      </c>
      <c r="E136" s="116">
        <v>3269</v>
      </c>
      <c r="F136" s="117">
        <v>70.17607882492473</v>
      </c>
      <c r="G136" s="117">
        <v>14.872594903796152</v>
      </c>
      <c r="H136" s="118" t="s">
        <v>13</v>
      </c>
    </row>
    <row r="137" spans="1:8" ht="20.100000000000001" customHeight="1">
      <c r="A137" s="111" t="s">
        <v>12</v>
      </c>
      <c r="B137" s="112">
        <v>10711</v>
      </c>
      <c r="C137" s="112">
        <v>5972</v>
      </c>
      <c r="D137" s="112">
        <v>1270</v>
      </c>
      <c r="E137" s="112">
        <v>3469</v>
      </c>
      <c r="F137" s="113">
        <v>67.622070768368971</v>
      </c>
      <c r="G137" s="113">
        <v>17.536592101629385</v>
      </c>
      <c r="H137" s="114" t="s">
        <v>11</v>
      </c>
    </row>
    <row r="138" spans="1:8" ht="20.100000000000001" customHeight="1">
      <c r="A138" s="115" t="s">
        <v>10</v>
      </c>
      <c r="B138" s="116">
        <v>2425</v>
      </c>
      <c r="C138" s="116">
        <v>1405</v>
      </c>
      <c r="D138" s="116">
        <v>231</v>
      </c>
      <c r="E138" s="116">
        <v>789</v>
      </c>
      <c r="F138" s="117">
        <v>67.463917525773198</v>
      </c>
      <c r="G138" s="117">
        <v>14.119804400977994</v>
      </c>
      <c r="H138" s="118" t="s">
        <v>9</v>
      </c>
    </row>
    <row r="139" spans="1:8" s="6" customFormat="1" ht="20.100000000000001" customHeight="1">
      <c r="A139" s="119" t="s">
        <v>5</v>
      </c>
      <c r="B139" s="120">
        <v>111601</v>
      </c>
      <c r="C139" s="120">
        <v>64612</v>
      </c>
      <c r="D139" s="120">
        <v>10664</v>
      </c>
      <c r="E139" s="120">
        <v>36325</v>
      </c>
      <c r="F139" s="121">
        <v>67.451612903225808</v>
      </c>
      <c r="G139" s="121">
        <v>14.166533822200966</v>
      </c>
      <c r="H139" s="122" t="s">
        <v>6</v>
      </c>
    </row>
    <row r="140" spans="1:8" s="6" customFormat="1" ht="20.100000000000001" customHeight="1">
      <c r="A140" s="123" t="s">
        <v>7</v>
      </c>
      <c r="B140" s="86">
        <v>2801908</v>
      </c>
      <c r="C140" s="124">
        <v>1654497</v>
      </c>
      <c r="D140" s="124">
        <v>201912</v>
      </c>
      <c r="E140" s="86">
        <f>B140-D140-C140</f>
        <v>945499</v>
      </c>
      <c r="F140" s="125">
        <v>66.255125086369844</v>
      </c>
      <c r="G140" s="125">
        <v>10.876482499276829</v>
      </c>
      <c r="H140" s="126" t="s">
        <v>8</v>
      </c>
    </row>
    <row r="141" spans="1:8" ht="54" customHeight="1">
      <c r="A141" s="512" t="s">
        <v>119</v>
      </c>
      <c r="B141" s="512"/>
      <c r="C141" s="512"/>
      <c r="D141" s="512"/>
      <c r="E141" s="512"/>
      <c r="F141" s="512"/>
      <c r="G141" s="512"/>
      <c r="H141" s="512"/>
    </row>
    <row r="142" spans="1:8" ht="30" customHeight="1">
      <c r="A142" s="517" t="s">
        <v>97</v>
      </c>
      <c r="B142" s="518"/>
      <c r="C142" s="518"/>
      <c r="D142" s="518"/>
      <c r="E142" s="518"/>
      <c r="F142" s="518"/>
      <c r="G142" s="518"/>
      <c r="H142" s="519"/>
    </row>
    <row r="143" spans="1:8" ht="84.75" customHeight="1">
      <c r="A143" s="41" t="s">
        <v>0</v>
      </c>
      <c r="B143" s="138" t="s">
        <v>110</v>
      </c>
      <c r="C143" s="43" t="s">
        <v>36</v>
      </c>
      <c r="D143" s="43" t="s">
        <v>37</v>
      </c>
      <c r="E143" s="43" t="s">
        <v>38</v>
      </c>
      <c r="F143" s="43" t="s">
        <v>39</v>
      </c>
      <c r="G143" s="43" t="s">
        <v>40</v>
      </c>
      <c r="H143" s="41" t="s">
        <v>71</v>
      </c>
    </row>
    <row r="144" spans="1:8" ht="20.100000000000001" customHeight="1">
      <c r="A144" s="102" t="s">
        <v>22</v>
      </c>
      <c r="B144" s="70">
        <v>23552</v>
      </c>
      <c r="C144" s="70">
        <v>7245</v>
      </c>
      <c r="D144" s="70">
        <v>1863</v>
      </c>
      <c r="E144" s="70">
        <v>14444</v>
      </c>
      <c r="F144" s="71">
        <v>38.671875</v>
      </c>
      <c r="G144" s="71">
        <v>20.454545454545453</v>
      </c>
      <c r="H144" s="91" t="s">
        <v>100</v>
      </c>
    </row>
    <row r="145" spans="1:8" ht="20.100000000000001" customHeight="1">
      <c r="A145" s="103" t="s">
        <v>21</v>
      </c>
      <c r="B145" s="74">
        <v>31452</v>
      </c>
      <c r="C145" s="74">
        <v>7620</v>
      </c>
      <c r="D145" s="74">
        <v>2734</v>
      </c>
      <c r="E145" s="74">
        <v>21098</v>
      </c>
      <c r="F145" s="104">
        <v>32.920005087116877</v>
      </c>
      <c r="G145" s="104">
        <v>26.405254008112806</v>
      </c>
      <c r="H145" s="77" t="s">
        <v>20</v>
      </c>
    </row>
    <row r="146" spans="1:8" ht="20.100000000000001" customHeight="1">
      <c r="A146" s="102" t="s">
        <v>72</v>
      </c>
      <c r="B146" s="70">
        <v>21925</v>
      </c>
      <c r="C146" s="70">
        <v>5870</v>
      </c>
      <c r="D146" s="70">
        <v>1900</v>
      </c>
      <c r="E146" s="70">
        <v>14155</v>
      </c>
      <c r="F146" s="71">
        <v>35.443557582668184</v>
      </c>
      <c r="G146" s="71">
        <v>24.453024453024454</v>
      </c>
      <c r="H146" s="91" t="s">
        <v>19</v>
      </c>
    </row>
    <row r="147" spans="1:8" ht="20.100000000000001" customHeight="1">
      <c r="A147" s="103" t="s">
        <v>18</v>
      </c>
      <c r="B147" s="74">
        <v>7621</v>
      </c>
      <c r="C147" s="74">
        <v>2084</v>
      </c>
      <c r="D147" s="74">
        <v>526</v>
      </c>
      <c r="E147" s="74">
        <v>5011</v>
      </c>
      <c r="F147" s="104">
        <v>34.251968503937007</v>
      </c>
      <c r="G147" s="104">
        <v>20.153256704980844</v>
      </c>
      <c r="H147" s="77" t="s">
        <v>17</v>
      </c>
    </row>
    <row r="148" spans="1:8" ht="20.100000000000001" customHeight="1">
      <c r="A148" s="102" t="s">
        <v>16</v>
      </c>
      <c r="B148" s="70">
        <v>2531</v>
      </c>
      <c r="C148" s="70">
        <v>579</v>
      </c>
      <c r="D148" s="70">
        <v>407</v>
      </c>
      <c r="E148" s="70">
        <v>1545</v>
      </c>
      <c r="F148" s="71">
        <v>38.956934018174636</v>
      </c>
      <c r="G148" s="71">
        <v>41.277890466531439</v>
      </c>
      <c r="H148" s="91" t="s">
        <v>15</v>
      </c>
    </row>
    <row r="149" spans="1:8" ht="20.100000000000001" customHeight="1">
      <c r="A149" s="103" t="s">
        <v>14</v>
      </c>
      <c r="B149" s="74">
        <v>10771</v>
      </c>
      <c r="C149" s="74">
        <v>2020</v>
      </c>
      <c r="D149" s="74">
        <v>874</v>
      </c>
      <c r="E149" s="74">
        <v>7877</v>
      </c>
      <c r="F149" s="104">
        <v>26.868443041500324</v>
      </c>
      <c r="G149" s="104">
        <v>30.20041465100207</v>
      </c>
      <c r="H149" s="77" t="s">
        <v>13</v>
      </c>
    </row>
    <row r="150" spans="1:8" ht="20.100000000000001" customHeight="1">
      <c r="A150" s="102" t="s">
        <v>12</v>
      </c>
      <c r="B150" s="70">
        <v>10887</v>
      </c>
      <c r="C150" s="70">
        <v>2327</v>
      </c>
      <c r="D150" s="70">
        <v>975</v>
      </c>
      <c r="E150" s="70">
        <v>7585</v>
      </c>
      <c r="F150" s="71">
        <v>30.329751079268853</v>
      </c>
      <c r="G150" s="71">
        <v>29.527559055118115</v>
      </c>
      <c r="H150" s="91" t="s">
        <v>11</v>
      </c>
    </row>
    <row r="151" spans="1:8" ht="20.100000000000001" customHeight="1">
      <c r="A151" s="103" t="s">
        <v>10</v>
      </c>
      <c r="B151" s="74">
        <v>2448</v>
      </c>
      <c r="C151" s="74">
        <v>461</v>
      </c>
      <c r="D151" s="74">
        <v>239</v>
      </c>
      <c r="E151" s="74">
        <v>1748</v>
      </c>
      <c r="F151" s="104">
        <v>28.606456885982841</v>
      </c>
      <c r="G151" s="104">
        <v>34.142857142857146</v>
      </c>
      <c r="H151" s="77" t="s">
        <v>9</v>
      </c>
    </row>
    <row r="152" spans="1:8" s="6" customFormat="1" ht="20.100000000000001" customHeight="1">
      <c r="A152" s="78" t="s">
        <v>5</v>
      </c>
      <c r="B152" s="79">
        <v>111187</v>
      </c>
      <c r="C152" s="79">
        <v>28206</v>
      </c>
      <c r="D152" s="79">
        <v>9518</v>
      </c>
      <c r="E152" s="79">
        <v>73463</v>
      </c>
      <c r="F152" s="80">
        <v>33.929936592166207</v>
      </c>
      <c r="G152" s="80">
        <v>25.230622415438447</v>
      </c>
      <c r="H152" s="81" t="s">
        <v>6</v>
      </c>
    </row>
    <row r="153" spans="1:8" s="6" customFormat="1" ht="20.100000000000001" customHeight="1">
      <c r="A153" s="82" t="s">
        <v>7</v>
      </c>
      <c r="B153" s="94">
        <v>2868912</v>
      </c>
      <c r="C153" s="94">
        <v>731928</v>
      </c>
      <c r="D153" s="94">
        <v>199352</v>
      </c>
      <c r="E153" s="86">
        <f>B153-D153-C153</f>
        <v>1937632</v>
      </c>
      <c r="F153" s="87">
        <v>32.461018404848097</v>
      </c>
      <c r="G153" s="87">
        <v>21.406236577613608</v>
      </c>
      <c r="H153" s="85" t="s">
        <v>8</v>
      </c>
    </row>
    <row r="154" spans="1:8" ht="52.5" customHeight="1">
      <c r="A154" s="512" t="s">
        <v>119</v>
      </c>
      <c r="B154" s="512"/>
      <c r="C154" s="512"/>
      <c r="D154" s="512"/>
      <c r="E154" s="512"/>
      <c r="F154" s="512"/>
      <c r="G154" s="512"/>
      <c r="H154" s="512"/>
    </row>
    <row r="155" spans="1:8" ht="30" customHeight="1">
      <c r="A155" s="517" t="s">
        <v>109</v>
      </c>
      <c r="B155" s="518"/>
      <c r="C155" s="518"/>
      <c r="D155" s="518"/>
      <c r="E155" s="518"/>
      <c r="F155" s="518"/>
      <c r="G155" s="518"/>
      <c r="H155" s="519"/>
    </row>
    <row r="156" spans="1:8" ht="85.5" customHeight="1">
      <c r="A156" s="41" t="s">
        <v>0</v>
      </c>
      <c r="B156" s="138" t="s">
        <v>110</v>
      </c>
      <c r="C156" s="43" t="s">
        <v>36</v>
      </c>
      <c r="D156" s="43" t="s">
        <v>37</v>
      </c>
      <c r="E156" s="43" t="s">
        <v>38</v>
      </c>
      <c r="F156" s="43" t="s">
        <v>39</v>
      </c>
      <c r="G156" s="43" t="s">
        <v>40</v>
      </c>
      <c r="H156" s="41" t="s">
        <v>71</v>
      </c>
    </row>
    <row r="157" spans="1:8" ht="20.100000000000001" customHeight="1">
      <c r="A157" s="102" t="s">
        <v>22</v>
      </c>
      <c r="B157" s="99" t="s">
        <v>83</v>
      </c>
      <c r="C157" s="99" t="s">
        <v>83</v>
      </c>
      <c r="D157" s="99" t="s">
        <v>83</v>
      </c>
      <c r="E157" s="99" t="s">
        <v>83</v>
      </c>
      <c r="F157" s="99" t="s">
        <v>83</v>
      </c>
      <c r="G157" s="99" t="s">
        <v>83</v>
      </c>
      <c r="H157" s="91" t="s">
        <v>100</v>
      </c>
    </row>
    <row r="158" spans="1:8" ht="20.100000000000001" customHeight="1">
      <c r="A158" s="102" t="s">
        <v>21</v>
      </c>
      <c r="B158" s="70">
        <v>1150</v>
      </c>
      <c r="C158" s="70">
        <v>430</v>
      </c>
      <c r="D158" s="70">
        <v>122</v>
      </c>
      <c r="E158" s="70">
        <v>598</v>
      </c>
      <c r="F158" s="71">
        <v>47.958297132927889</v>
      </c>
      <c r="G158" s="71">
        <v>22.10144927536232</v>
      </c>
      <c r="H158" s="91" t="s">
        <v>20</v>
      </c>
    </row>
    <row r="159" spans="1:8" ht="20.100000000000001" customHeight="1">
      <c r="A159" s="103" t="s">
        <v>72</v>
      </c>
      <c r="B159" s="74">
        <v>8754</v>
      </c>
      <c r="C159" s="74">
        <v>3803</v>
      </c>
      <c r="D159" s="74">
        <v>676</v>
      </c>
      <c r="E159" s="74">
        <v>4275</v>
      </c>
      <c r="F159" s="104">
        <v>51.165181631254285</v>
      </c>
      <c r="G159" s="104">
        <v>15.092654610404107</v>
      </c>
      <c r="H159" s="77" t="s">
        <v>19</v>
      </c>
    </row>
    <row r="160" spans="1:8" ht="20.100000000000001" customHeight="1">
      <c r="A160" s="102" t="s">
        <v>18</v>
      </c>
      <c r="B160" s="70">
        <v>17614</v>
      </c>
      <c r="C160" s="70">
        <v>7457</v>
      </c>
      <c r="D160" s="70">
        <v>1044</v>
      </c>
      <c r="E160" s="70">
        <v>9113</v>
      </c>
      <c r="F160" s="71">
        <v>48.257068241171794</v>
      </c>
      <c r="G160" s="71">
        <v>12.280908128455476</v>
      </c>
      <c r="H160" s="91" t="s">
        <v>17</v>
      </c>
    </row>
    <row r="161" spans="1:8" ht="20.100000000000001" customHeight="1">
      <c r="A161" s="103" t="s">
        <v>16</v>
      </c>
      <c r="B161" s="74">
        <v>8352</v>
      </c>
      <c r="C161" s="74">
        <v>3148</v>
      </c>
      <c r="D161" s="74">
        <v>705</v>
      </c>
      <c r="E161" s="74">
        <v>4499</v>
      </c>
      <c r="F161" s="104">
        <v>46.120689655172413</v>
      </c>
      <c r="G161" s="104">
        <v>18.297430573579028</v>
      </c>
      <c r="H161" s="77" t="s">
        <v>15</v>
      </c>
    </row>
    <row r="162" spans="1:8" ht="20.100000000000001" customHeight="1">
      <c r="A162" s="102" t="s">
        <v>14</v>
      </c>
      <c r="B162" s="70">
        <v>12155</v>
      </c>
      <c r="C162" s="70">
        <v>5037</v>
      </c>
      <c r="D162" s="70">
        <v>829</v>
      </c>
      <c r="E162" s="70">
        <v>6289</v>
      </c>
      <c r="F162" s="71">
        <v>48.256005264889765</v>
      </c>
      <c r="G162" s="71">
        <v>14.132287759972725</v>
      </c>
      <c r="H162" s="91" t="s">
        <v>13</v>
      </c>
    </row>
    <row r="163" spans="1:8" ht="20.100000000000001" customHeight="1">
      <c r="A163" s="103" t="s">
        <v>12</v>
      </c>
      <c r="B163" s="74">
        <v>12363</v>
      </c>
      <c r="C163" s="74">
        <v>4750</v>
      </c>
      <c r="D163" s="74">
        <v>1043</v>
      </c>
      <c r="E163" s="74">
        <v>6570</v>
      </c>
      <c r="F163" s="104">
        <v>46.849470193318773</v>
      </c>
      <c r="G163" s="104">
        <v>18.004488175384083</v>
      </c>
      <c r="H163" s="77" t="s">
        <v>11</v>
      </c>
    </row>
    <row r="164" spans="1:8" s="6" customFormat="1" ht="20.100000000000001" customHeight="1">
      <c r="A164" s="102" t="s">
        <v>10</v>
      </c>
      <c r="B164" s="70">
        <v>9634</v>
      </c>
      <c r="C164" s="70">
        <v>3578</v>
      </c>
      <c r="D164" s="70">
        <v>709</v>
      </c>
      <c r="E164" s="70">
        <v>5347</v>
      </c>
      <c r="F164" s="71">
        <v>44.503270009342884</v>
      </c>
      <c r="G164" s="71">
        <v>16.538371821786797</v>
      </c>
      <c r="H164" s="91" t="s">
        <v>9</v>
      </c>
    </row>
    <row r="165" spans="1:8" s="6" customFormat="1" ht="20.100000000000001" customHeight="1">
      <c r="A165" s="78" t="s">
        <v>5</v>
      </c>
      <c r="B165" s="79">
        <v>70022</v>
      </c>
      <c r="C165" s="79">
        <v>28203</v>
      </c>
      <c r="D165" s="79">
        <v>5128</v>
      </c>
      <c r="E165" s="79">
        <v>36691</v>
      </c>
      <c r="F165" s="80">
        <v>47.595789954729163</v>
      </c>
      <c r="G165" s="80">
        <v>15.385076955386879</v>
      </c>
      <c r="H165" s="81" t="s">
        <v>6</v>
      </c>
    </row>
    <row r="166" spans="1:8" s="6" customFormat="1" ht="21.75" customHeight="1">
      <c r="A166" s="82" t="s">
        <v>7</v>
      </c>
      <c r="B166" s="94">
        <v>2641395</v>
      </c>
      <c r="C166" s="94">
        <v>909540</v>
      </c>
      <c r="D166" s="94">
        <v>172051</v>
      </c>
      <c r="E166" s="86">
        <f>B166-D166-C166</f>
        <v>1559804</v>
      </c>
      <c r="F166" s="87">
        <v>40.947612191578926</v>
      </c>
      <c r="G166" s="87">
        <v>15.907214464617404</v>
      </c>
      <c r="H166" s="85" t="s">
        <v>8</v>
      </c>
    </row>
    <row r="167" spans="1:8" ht="57.75" customHeight="1">
      <c r="A167" s="512" t="s">
        <v>119</v>
      </c>
      <c r="B167" s="512"/>
      <c r="C167" s="512"/>
      <c r="D167" s="512"/>
      <c r="E167" s="512"/>
      <c r="F167" s="512"/>
      <c r="G167" s="512"/>
      <c r="H167" s="512"/>
    </row>
    <row r="168" spans="1:8" ht="29.25" customHeight="1">
      <c r="A168" s="517" t="s">
        <v>647</v>
      </c>
      <c r="B168" s="518"/>
      <c r="C168" s="518"/>
      <c r="D168" s="518"/>
      <c r="E168" s="518"/>
      <c r="F168" s="518"/>
      <c r="G168" s="518"/>
      <c r="H168" s="519"/>
    </row>
    <row r="169" spans="1:8" ht="91.5" customHeight="1">
      <c r="A169" s="41" t="s">
        <v>0</v>
      </c>
      <c r="B169" s="138" t="s">
        <v>110</v>
      </c>
      <c r="C169" s="43" t="s">
        <v>36</v>
      </c>
      <c r="D169" s="43" t="s">
        <v>37</v>
      </c>
      <c r="E169" s="43" t="s">
        <v>38</v>
      </c>
      <c r="F169" s="43" t="s">
        <v>39</v>
      </c>
      <c r="G169" s="43" t="s">
        <v>40</v>
      </c>
      <c r="H169" s="41" t="s">
        <v>71</v>
      </c>
    </row>
    <row r="170" spans="1:8" ht="20.100000000000001" customHeight="1">
      <c r="A170" s="102" t="s">
        <v>22</v>
      </c>
      <c r="B170" s="99" t="s">
        <v>83</v>
      </c>
      <c r="C170" s="99" t="s">
        <v>83</v>
      </c>
      <c r="D170" s="99" t="s">
        <v>83</v>
      </c>
      <c r="E170" s="99" t="s">
        <v>83</v>
      </c>
      <c r="F170" s="99" t="s">
        <v>83</v>
      </c>
      <c r="G170" s="99" t="s">
        <v>83</v>
      </c>
      <c r="H170" s="91" t="s">
        <v>100</v>
      </c>
    </row>
    <row r="171" spans="1:8" ht="20.100000000000001" customHeight="1">
      <c r="A171" s="102" t="s">
        <v>21</v>
      </c>
      <c r="B171" s="70">
        <v>592</v>
      </c>
      <c r="C171" s="70">
        <v>331</v>
      </c>
      <c r="D171" s="70">
        <v>75</v>
      </c>
      <c r="E171" s="70">
        <v>186</v>
      </c>
      <c r="F171" s="71">
        <v>68.465430016863408</v>
      </c>
      <c r="G171" s="71">
        <v>18.472906403940886</v>
      </c>
      <c r="H171" s="91" t="s">
        <v>20</v>
      </c>
    </row>
    <row r="172" spans="1:8" ht="20.100000000000001" customHeight="1">
      <c r="A172" s="103" t="s">
        <v>72</v>
      </c>
      <c r="B172" s="74">
        <v>4375</v>
      </c>
      <c r="C172" s="74">
        <v>2719</v>
      </c>
      <c r="D172" s="74">
        <v>338</v>
      </c>
      <c r="E172" s="74">
        <v>1318</v>
      </c>
      <c r="F172" s="104">
        <v>69.874285714285719</v>
      </c>
      <c r="G172" s="104">
        <v>11.056591429506051</v>
      </c>
      <c r="H172" s="77" t="s">
        <v>19</v>
      </c>
    </row>
    <row r="173" spans="1:8" ht="20.100000000000001" customHeight="1">
      <c r="A173" s="102" t="s">
        <v>18</v>
      </c>
      <c r="B173" s="70">
        <v>8900</v>
      </c>
      <c r="C173" s="70">
        <v>5559</v>
      </c>
      <c r="D173" s="70">
        <v>615</v>
      </c>
      <c r="E173" s="70">
        <v>2726</v>
      </c>
      <c r="F173" s="71">
        <v>69.359550561797747</v>
      </c>
      <c r="G173" s="71">
        <v>9.961127308066084</v>
      </c>
      <c r="H173" s="91" t="s">
        <v>17</v>
      </c>
    </row>
    <row r="174" spans="1:8" ht="20.100000000000001" customHeight="1">
      <c r="A174" s="103" t="s">
        <v>16</v>
      </c>
      <c r="B174" s="74">
        <v>4261</v>
      </c>
      <c r="C174" s="74">
        <v>2504</v>
      </c>
      <c r="D174" s="74">
        <v>407</v>
      </c>
      <c r="E174" s="74">
        <v>1350</v>
      </c>
      <c r="F174" s="104">
        <v>68.293827739967142</v>
      </c>
      <c r="G174" s="104">
        <v>13.981449673651666</v>
      </c>
      <c r="H174" s="77" t="s">
        <v>15</v>
      </c>
    </row>
    <row r="175" spans="1:8" ht="20.100000000000001" customHeight="1">
      <c r="A175" s="102" t="s">
        <v>14</v>
      </c>
      <c r="B175" s="70">
        <v>6184</v>
      </c>
      <c r="C175" s="70">
        <v>4031</v>
      </c>
      <c r="D175" s="70">
        <v>495</v>
      </c>
      <c r="E175" s="70">
        <v>1658</v>
      </c>
      <c r="F175" s="71">
        <v>73.193209377526273</v>
      </c>
      <c r="G175" s="71">
        <v>10.936809544851966</v>
      </c>
      <c r="H175" s="91" t="s">
        <v>13</v>
      </c>
    </row>
    <row r="176" spans="1:8" ht="20.100000000000001" customHeight="1">
      <c r="A176" s="103" t="s">
        <v>12</v>
      </c>
      <c r="B176" s="74">
        <v>6323</v>
      </c>
      <c r="C176" s="74">
        <v>3876</v>
      </c>
      <c r="D176" s="74">
        <v>591</v>
      </c>
      <c r="E176" s="74">
        <v>1856</v>
      </c>
      <c r="F176" s="104">
        <v>70.64684485212716</v>
      </c>
      <c r="G176" s="104">
        <v>13.2303559435863</v>
      </c>
      <c r="H176" s="77" t="s">
        <v>11</v>
      </c>
    </row>
    <row r="177" spans="1:8" s="6" customFormat="1" ht="20.100000000000001" customHeight="1">
      <c r="A177" s="102" t="s">
        <v>10</v>
      </c>
      <c r="B177" s="70">
        <v>4917</v>
      </c>
      <c r="C177" s="70">
        <v>2907</v>
      </c>
      <c r="D177" s="70">
        <v>459</v>
      </c>
      <c r="E177" s="70">
        <v>1551</v>
      </c>
      <c r="F177" s="71">
        <v>68.470301057770541</v>
      </c>
      <c r="G177" s="71">
        <v>13.636363636363635</v>
      </c>
      <c r="H177" s="91" t="s">
        <v>9</v>
      </c>
    </row>
    <row r="178" spans="1:8" ht="20.100000000000001" customHeight="1">
      <c r="A178" s="78" t="s">
        <v>5</v>
      </c>
      <c r="B178" s="127">
        <v>35552</v>
      </c>
      <c r="C178" s="127">
        <v>21927</v>
      </c>
      <c r="D178" s="127">
        <v>2980</v>
      </c>
      <c r="E178" s="127">
        <v>10645</v>
      </c>
      <c r="F178" s="101">
        <v>70.053160070880097</v>
      </c>
      <c r="G178" s="101">
        <v>11.964507969647087</v>
      </c>
      <c r="H178" s="81" t="s">
        <v>6</v>
      </c>
    </row>
    <row r="179" spans="1:8" ht="20.100000000000001" customHeight="1">
      <c r="A179" s="82" t="s">
        <v>7</v>
      </c>
      <c r="B179" s="94">
        <v>1290811</v>
      </c>
      <c r="C179" s="94">
        <v>718766</v>
      </c>
      <c r="D179" s="94">
        <v>104231</v>
      </c>
      <c r="E179" s="86">
        <f>B179-D179-C179</f>
        <v>467814</v>
      </c>
      <c r="F179" s="87">
        <v>63.757999828014832</v>
      </c>
      <c r="G179" s="87">
        <v>12.664809227737162</v>
      </c>
      <c r="H179" s="85" t="s">
        <v>8</v>
      </c>
    </row>
    <row r="180" spans="1:8" ht="30" customHeight="1"/>
    <row r="181" spans="1:8" ht="59.25" customHeight="1">
      <c r="A181" s="512" t="s">
        <v>119</v>
      </c>
      <c r="B181" s="512"/>
      <c r="C181" s="512"/>
      <c r="D181" s="512"/>
      <c r="E181" s="512"/>
      <c r="F181" s="512"/>
      <c r="G181" s="512"/>
      <c r="H181" s="512"/>
    </row>
    <row r="182" spans="1:8" ht="24.95" customHeight="1">
      <c r="A182" s="518" t="s">
        <v>98</v>
      </c>
      <c r="B182" s="518"/>
      <c r="C182" s="518"/>
      <c r="D182" s="518"/>
      <c r="E182" s="518"/>
      <c r="F182" s="518"/>
      <c r="G182" s="518"/>
      <c r="H182" s="519"/>
    </row>
    <row r="183" spans="1:8" ht="90" customHeight="1">
      <c r="A183" s="41" t="s">
        <v>0</v>
      </c>
      <c r="B183" s="138" t="s">
        <v>110</v>
      </c>
      <c r="C183" s="43" t="s">
        <v>36</v>
      </c>
      <c r="D183" s="43" t="s">
        <v>37</v>
      </c>
      <c r="E183" s="43" t="s">
        <v>38</v>
      </c>
      <c r="F183" s="43" t="s">
        <v>39</v>
      </c>
      <c r="G183" s="43" t="s">
        <v>40</v>
      </c>
      <c r="H183" s="41" t="s">
        <v>71</v>
      </c>
    </row>
    <row r="184" spans="1:8" ht="20.100000000000001" customHeight="1">
      <c r="A184" s="102" t="s">
        <v>22</v>
      </c>
      <c r="B184" s="99" t="s">
        <v>83</v>
      </c>
      <c r="C184" s="99" t="s">
        <v>83</v>
      </c>
      <c r="D184" s="99" t="s">
        <v>83</v>
      </c>
      <c r="E184" s="99" t="s">
        <v>83</v>
      </c>
      <c r="F184" s="99" t="s">
        <v>83</v>
      </c>
      <c r="G184" s="99" t="s">
        <v>83</v>
      </c>
      <c r="H184" s="91" t="s">
        <v>100</v>
      </c>
    </row>
    <row r="185" spans="1:8" ht="20.100000000000001" customHeight="1">
      <c r="A185" s="102" t="s">
        <v>21</v>
      </c>
      <c r="B185" s="70">
        <v>558</v>
      </c>
      <c r="C185" s="70">
        <v>99</v>
      </c>
      <c r="D185" s="70">
        <v>47</v>
      </c>
      <c r="E185" s="70">
        <v>412</v>
      </c>
      <c r="F185" s="71">
        <v>26.16487455197133</v>
      </c>
      <c r="G185" s="71">
        <v>32.19178082191781</v>
      </c>
      <c r="H185" s="91" t="s">
        <v>20</v>
      </c>
    </row>
    <row r="186" spans="1:8" ht="20.100000000000001" customHeight="1">
      <c r="A186" s="103" t="s">
        <v>72</v>
      </c>
      <c r="B186" s="74">
        <v>4379</v>
      </c>
      <c r="C186" s="74">
        <v>1084</v>
      </c>
      <c r="D186" s="74">
        <v>338</v>
      </c>
      <c r="E186" s="74">
        <v>2957</v>
      </c>
      <c r="F186" s="104">
        <v>32.473167389815025</v>
      </c>
      <c r="G186" s="104">
        <v>23.769338959212376</v>
      </c>
      <c r="H186" s="77" t="s">
        <v>19</v>
      </c>
    </row>
    <row r="187" spans="1:8" ht="20.100000000000001" customHeight="1">
      <c r="A187" s="102" t="s">
        <v>18</v>
      </c>
      <c r="B187" s="70">
        <v>8714</v>
      </c>
      <c r="C187" s="70">
        <v>1898</v>
      </c>
      <c r="D187" s="70">
        <v>429</v>
      </c>
      <c r="E187" s="70">
        <v>6387</v>
      </c>
      <c r="F187" s="71">
        <v>26.70415423456507</v>
      </c>
      <c r="G187" s="71">
        <v>18.435754189944134</v>
      </c>
      <c r="H187" s="91" t="s">
        <v>17</v>
      </c>
    </row>
    <row r="188" spans="1:8" ht="20.100000000000001" customHeight="1">
      <c r="A188" s="103" t="s">
        <v>16</v>
      </c>
      <c r="B188" s="74">
        <v>4091</v>
      </c>
      <c r="C188" s="74">
        <v>644</v>
      </c>
      <c r="D188" s="74">
        <v>298</v>
      </c>
      <c r="E188" s="74">
        <v>3149</v>
      </c>
      <c r="F188" s="104">
        <v>23.026154974333902</v>
      </c>
      <c r="G188" s="104">
        <v>31.634819532908704</v>
      </c>
      <c r="H188" s="77" t="s">
        <v>15</v>
      </c>
    </row>
    <row r="189" spans="1:8" s="6" customFormat="1" ht="20.100000000000001" customHeight="1">
      <c r="A189" s="102" t="s">
        <v>14</v>
      </c>
      <c r="B189" s="70">
        <v>5971</v>
      </c>
      <c r="C189" s="70">
        <v>1006</v>
      </c>
      <c r="D189" s="70">
        <v>334</v>
      </c>
      <c r="E189" s="70">
        <v>4631</v>
      </c>
      <c r="F189" s="71">
        <v>22.42505442974376</v>
      </c>
      <c r="G189" s="71">
        <v>24.925373134328357</v>
      </c>
      <c r="H189" s="91" t="s">
        <v>13</v>
      </c>
    </row>
    <row r="190" spans="1:8" s="6" customFormat="1" ht="20.100000000000001" customHeight="1">
      <c r="A190" s="103" t="s">
        <v>12</v>
      </c>
      <c r="B190" s="74">
        <v>6040</v>
      </c>
      <c r="C190" s="74">
        <v>874</v>
      </c>
      <c r="D190" s="74">
        <v>452</v>
      </c>
      <c r="E190" s="74">
        <v>4714</v>
      </c>
      <c r="F190" s="104">
        <v>21.93708609271523</v>
      </c>
      <c r="G190" s="104">
        <v>34.087481146304675</v>
      </c>
      <c r="H190" s="77" t="s">
        <v>11</v>
      </c>
    </row>
    <row r="191" spans="1:8" ht="20.100000000000001" customHeight="1">
      <c r="A191" s="102" t="s">
        <v>10</v>
      </c>
      <c r="B191" s="70">
        <v>4717</v>
      </c>
      <c r="C191" s="70">
        <v>671</v>
      </c>
      <c r="D191" s="70">
        <v>250</v>
      </c>
      <c r="E191" s="70">
        <v>3796</v>
      </c>
      <c r="F191" s="71">
        <v>19.525121899512403</v>
      </c>
      <c r="G191" s="71">
        <v>27.14440825190011</v>
      </c>
      <c r="H191" s="91" t="s">
        <v>9</v>
      </c>
    </row>
    <row r="192" spans="1:8" ht="20.100000000000001" customHeight="1">
      <c r="A192" s="78" t="s">
        <v>5</v>
      </c>
      <c r="B192" s="79">
        <v>34470</v>
      </c>
      <c r="C192" s="79">
        <v>6276</v>
      </c>
      <c r="D192" s="79">
        <v>2148</v>
      </c>
      <c r="E192" s="79">
        <v>26046</v>
      </c>
      <c r="F192" s="80">
        <v>24.432840150855817</v>
      </c>
      <c r="G192" s="80">
        <v>25.498575498575498</v>
      </c>
      <c r="H192" s="81" t="s">
        <v>6</v>
      </c>
    </row>
    <row r="193" spans="1:8" ht="20.100000000000001" customHeight="1">
      <c r="A193" s="82" t="s">
        <v>7</v>
      </c>
      <c r="B193" s="94">
        <v>1350584</v>
      </c>
      <c r="C193" s="94">
        <v>190774</v>
      </c>
      <c r="D193" s="94">
        <v>67820</v>
      </c>
      <c r="E193" s="86">
        <f>B193-D193-C193</f>
        <v>1091990</v>
      </c>
      <c r="F193" s="87">
        <v>19.146845670182174</v>
      </c>
      <c r="G193" s="87">
        <v>20.201427593624718</v>
      </c>
      <c r="H193" s="85" t="s">
        <v>8</v>
      </c>
    </row>
  </sheetData>
  <mergeCells count="19">
    <mergeCell ref="A168:H168"/>
    <mergeCell ref="A181:H181"/>
    <mergeCell ref="A182:H182"/>
    <mergeCell ref="A88:H88"/>
    <mergeCell ref="A89:H89"/>
    <mergeCell ref="A101:H101"/>
    <mergeCell ref="A167:H167"/>
    <mergeCell ref="A128:H128"/>
    <mergeCell ref="A129:H129"/>
    <mergeCell ref="A141:H141"/>
    <mergeCell ref="A142:H142"/>
    <mergeCell ref="A154:H154"/>
    <mergeCell ref="A155:H155"/>
    <mergeCell ref="A20:H20"/>
    <mergeCell ref="A75:H75"/>
    <mergeCell ref="A76:H76"/>
    <mergeCell ref="A115:H115"/>
    <mergeCell ref="A116:H116"/>
    <mergeCell ref="A102:H102"/>
  </mergeCells>
  <printOptions horizontalCentered="1" verticalCentered="1"/>
  <pageMargins left="0.19685039370078741" right="0.19685039370078741" top="0.59055118110236227" bottom="0.59055118110236227" header="0.19685039370078741" footer="0"/>
  <pageSetup paperSize="9" scale="70" firstPageNumber="26" orientation="landscape" useFirstPageNumber="1" r:id="rId1"/>
  <headerFooter>
    <oddHeader>&amp;L&amp;"Times New Roman,Gras"&amp;20&amp;K05-024Gouvernorat Manouba&amp;R&amp;"Times New Roman,Gras"&amp;20&amp;K05-023ولاية منوبة</oddHeader>
    <oddFooter>&amp;L&amp;"Times New Roman,Gras"&amp;18&amp;K05-022  Statistique Tunisie /GPH 2014&amp;C&amp;"Times New Roman,Gras"&amp;18&amp;K05-022&amp;P&amp;R&amp;"Times New Roman,Gras"&amp;18&amp;K05-022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6"/>
  <sheetViews>
    <sheetView rightToLeft="1" view="pageBreakPreview" zoomScale="60" workbookViewId="0">
      <selection activeCell="A31" sqref="A31:G31"/>
    </sheetView>
  </sheetViews>
  <sheetFormatPr baseColWidth="10" defaultRowHeight="20.25"/>
  <cols>
    <col min="1" max="1" width="35.7109375" style="4" customWidth="1"/>
    <col min="2" max="2" width="33.28515625" style="3" customWidth="1"/>
    <col min="3" max="3" width="15.7109375" style="3" customWidth="1"/>
    <col min="4" max="4" width="16.7109375" style="3" customWidth="1"/>
    <col min="5" max="5" width="19.7109375" style="3" customWidth="1"/>
    <col min="6" max="6" width="20.7109375" style="3" customWidth="1"/>
    <col min="7" max="7" width="40.7109375" style="5" customWidth="1"/>
    <col min="8" max="16384" width="11.42578125" style="1"/>
  </cols>
  <sheetData>
    <row r="2" spans="1:7" ht="52.5" customHeight="1">
      <c r="A2" s="513" t="s">
        <v>120</v>
      </c>
      <c r="B2" s="513"/>
      <c r="C2" s="513"/>
      <c r="D2" s="513"/>
      <c r="E2" s="513"/>
      <c r="F2" s="513"/>
      <c r="G2" s="513"/>
    </row>
    <row r="3" spans="1:7" ht="30" customHeight="1">
      <c r="A3" s="520" t="s">
        <v>93</v>
      </c>
      <c r="B3" s="521"/>
      <c r="C3" s="521"/>
      <c r="D3" s="521"/>
      <c r="E3" s="521"/>
      <c r="F3" s="521"/>
      <c r="G3" s="521"/>
    </row>
    <row r="4" spans="1:7" ht="70.5" customHeight="1">
      <c r="A4" s="41" t="s">
        <v>0</v>
      </c>
      <c r="B4" s="43" t="s">
        <v>77</v>
      </c>
      <c r="C4" s="43" t="s">
        <v>32</v>
      </c>
      <c r="D4" s="43" t="s">
        <v>31</v>
      </c>
      <c r="E4" s="43" t="s">
        <v>30</v>
      </c>
      <c r="F4" s="43" t="s">
        <v>29</v>
      </c>
      <c r="G4" s="41" t="s">
        <v>71</v>
      </c>
    </row>
    <row r="5" spans="1:7" ht="20.100000000000001" customHeight="1">
      <c r="A5" s="69" t="s">
        <v>22</v>
      </c>
      <c r="B5" s="70">
        <f>+EMPLOII1!C78</f>
        <v>20268</v>
      </c>
      <c r="C5" s="71">
        <v>1.9143477402802447</v>
      </c>
      <c r="D5" s="71">
        <v>14.564831261101244</v>
      </c>
      <c r="E5" s="71">
        <v>40.694691138740872</v>
      </c>
      <c r="F5" s="71">
        <v>42.826129859877639</v>
      </c>
      <c r="G5" s="91" t="s">
        <v>100</v>
      </c>
    </row>
    <row r="6" spans="1:7" ht="20.100000000000001" customHeight="1">
      <c r="A6" s="73" t="s">
        <v>21</v>
      </c>
      <c r="B6" s="74">
        <f>+EMPLOII1!C79</f>
        <v>26526</v>
      </c>
      <c r="C6" s="75">
        <v>12.360990688732235</v>
      </c>
      <c r="D6" s="75">
        <v>33.094582877822596</v>
      </c>
      <c r="E6" s="75">
        <v>42.06280393561277</v>
      </c>
      <c r="F6" s="75">
        <v>12.481622497832397</v>
      </c>
      <c r="G6" s="77" t="s">
        <v>20</v>
      </c>
    </row>
    <row r="7" spans="1:7" ht="20.100000000000001" customHeight="1">
      <c r="A7" s="69" t="s">
        <v>72</v>
      </c>
      <c r="B7" s="70">
        <f>+EMPLOII1!C80</f>
        <v>22926</v>
      </c>
      <c r="C7" s="71">
        <v>7.3668600340210233</v>
      </c>
      <c r="D7" s="71">
        <v>30.762856021284946</v>
      </c>
      <c r="E7" s="71">
        <v>43.926375016356261</v>
      </c>
      <c r="F7" s="71">
        <v>17.943908928337766</v>
      </c>
      <c r="G7" s="91" t="s">
        <v>19</v>
      </c>
    </row>
    <row r="8" spans="1:7" ht="20.100000000000001" customHeight="1">
      <c r="A8" s="73" t="s">
        <v>18</v>
      </c>
      <c r="B8" s="74">
        <f>+EMPLOII1!C81</f>
        <v>14108</v>
      </c>
      <c r="C8" s="75">
        <v>7.9027571053937207</v>
      </c>
      <c r="D8" s="75">
        <v>32.97894960663406</v>
      </c>
      <c r="E8" s="75">
        <v>40.732865546814089</v>
      </c>
      <c r="F8" s="75">
        <v>18.385427741158125</v>
      </c>
      <c r="G8" s="77" t="s">
        <v>17</v>
      </c>
    </row>
    <row r="9" spans="1:7" ht="20.100000000000001" customHeight="1">
      <c r="A9" s="69" t="s">
        <v>16</v>
      </c>
      <c r="B9" s="70">
        <f>+EMPLOII1!C82</f>
        <v>5095</v>
      </c>
      <c r="C9" s="71">
        <v>10.971540726202159</v>
      </c>
      <c r="D9" s="71">
        <v>34.151128557409223</v>
      </c>
      <c r="E9" s="71">
        <v>43.709519136408247</v>
      </c>
      <c r="F9" s="71">
        <v>11.167811579980373</v>
      </c>
      <c r="G9" s="91" t="s">
        <v>15</v>
      </c>
    </row>
    <row r="10" spans="1:7" ht="20.100000000000001" customHeight="1">
      <c r="A10" s="73" t="s">
        <v>14</v>
      </c>
      <c r="B10" s="74">
        <f>+EMPLOII1!C83</f>
        <v>13605</v>
      </c>
      <c r="C10" s="75">
        <v>11.369983830662942</v>
      </c>
      <c r="D10" s="75">
        <v>37.049830956930769</v>
      </c>
      <c r="E10" s="75">
        <v>39.710421872703222</v>
      </c>
      <c r="F10" s="75">
        <v>11.869763339703072</v>
      </c>
      <c r="G10" s="77" t="s">
        <v>13</v>
      </c>
    </row>
    <row r="11" spans="1:7" ht="20.100000000000001" customHeight="1">
      <c r="A11" s="69" t="s">
        <v>12</v>
      </c>
      <c r="B11" s="70">
        <f>+EMPLOII1!C84</f>
        <v>13049</v>
      </c>
      <c r="C11" s="71">
        <v>11.524904214559387</v>
      </c>
      <c r="D11" s="71">
        <v>37.134099616858236</v>
      </c>
      <c r="E11" s="71">
        <v>37.724137931034484</v>
      </c>
      <c r="F11" s="71">
        <v>13.616858237547893</v>
      </c>
      <c r="G11" s="91" t="s">
        <v>11</v>
      </c>
    </row>
    <row r="12" spans="1:7" ht="20.100000000000001" customHeight="1">
      <c r="A12" s="73" t="s">
        <v>10</v>
      </c>
      <c r="B12" s="74">
        <f>+EMPLOII1!C85</f>
        <v>5444</v>
      </c>
      <c r="C12" s="75">
        <v>12.913299044819984</v>
      </c>
      <c r="D12" s="75">
        <v>36.97648787656135</v>
      </c>
      <c r="E12" s="75">
        <v>40.264511388684788</v>
      </c>
      <c r="F12" s="75">
        <v>9.8457016899338718</v>
      </c>
      <c r="G12" s="77" t="s">
        <v>9</v>
      </c>
    </row>
    <row r="13" spans="1:7" s="6" customFormat="1" ht="20.100000000000001" customHeight="1">
      <c r="A13" s="78" t="s">
        <v>5</v>
      </c>
      <c r="B13" s="79">
        <f>+EMPLOII1!C86</f>
        <v>121021</v>
      </c>
      <c r="C13" s="80">
        <v>8.910482045180375</v>
      </c>
      <c r="D13" s="80">
        <v>30.635565911457043</v>
      </c>
      <c r="E13" s="80">
        <v>41.287822451374083</v>
      </c>
      <c r="F13" s="80">
        <v>19.166129591988497</v>
      </c>
      <c r="G13" s="81" t="s">
        <v>6</v>
      </c>
    </row>
    <row r="14" spans="1:7" s="30" customFormat="1" ht="20.100000000000001" customHeight="1">
      <c r="A14" s="82" t="s">
        <v>7</v>
      </c>
      <c r="B14" s="86">
        <f>+EMPLOII1!C87</f>
        <v>3295965</v>
      </c>
      <c r="C14" s="87">
        <v>10.250777155540938</v>
      </c>
      <c r="D14" s="87">
        <v>30.433247147901358</v>
      </c>
      <c r="E14" s="87">
        <v>38.615149178062822</v>
      </c>
      <c r="F14" s="87">
        <v>20.700826518494875</v>
      </c>
      <c r="G14" s="85" t="s">
        <v>8</v>
      </c>
    </row>
    <row r="15" spans="1:7" s="35" customFormat="1" ht="20.100000000000001" customHeight="1">
      <c r="A15" s="24"/>
      <c r="B15" s="88"/>
      <c r="C15" s="89"/>
      <c r="D15" s="89"/>
      <c r="E15" s="89"/>
      <c r="F15" s="89"/>
      <c r="G15" s="27"/>
    </row>
    <row r="16" spans="1:7" ht="54" customHeight="1">
      <c r="A16" s="513" t="s">
        <v>120</v>
      </c>
      <c r="B16" s="513"/>
      <c r="C16" s="513"/>
      <c r="D16" s="513"/>
      <c r="E16" s="513"/>
      <c r="F16" s="513"/>
      <c r="G16" s="513"/>
    </row>
    <row r="17" spans="1:7" ht="30" customHeight="1">
      <c r="A17" s="520" t="s">
        <v>94</v>
      </c>
      <c r="B17" s="521"/>
      <c r="C17" s="521"/>
      <c r="D17" s="521"/>
      <c r="E17" s="521"/>
      <c r="F17" s="521"/>
      <c r="G17" s="521"/>
    </row>
    <row r="18" spans="1:7" ht="72" customHeight="1">
      <c r="A18" s="41" t="s">
        <v>0</v>
      </c>
      <c r="B18" s="43" t="s">
        <v>77</v>
      </c>
      <c r="C18" s="43" t="s">
        <v>32</v>
      </c>
      <c r="D18" s="43" t="s">
        <v>31</v>
      </c>
      <c r="E18" s="43" t="s">
        <v>30</v>
      </c>
      <c r="F18" s="43" t="s">
        <v>29</v>
      </c>
      <c r="G18" s="41" t="s">
        <v>71</v>
      </c>
    </row>
    <row r="19" spans="1:7" ht="20.100000000000001" customHeight="1">
      <c r="A19" s="69" t="s">
        <v>22</v>
      </c>
      <c r="B19" s="70">
        <f>+EMPLOII1!C91</f>
        <v>13023</v>
      </c>
      <c r="C19" s="71">
        <v>1.7201658731377669</v>
      </c>
      <c r="D19" s="71">
        <v>17.647058823529413</v>
      </c>
      <c r="E19" s="71">
        <v>43.8258332053448</v>
      </c>
      <c r="F19" s="71">
        <v>36.806942097988021</v>
      </c>
      <c r="G19" s="91" t="s">
        <v>100</v>
      </c>
    </row>
    <row r="20" spans="1:7" ht="20.100000000000001" customHeight="1">
      <c r="A20" s="73" t="s">
        <v>21</v>
      </c>
      <c r="B20" s="74">
        <f>+EMPLOII1!C92</f>
        <v>18807</v>
      </c>
      <c r="C20" s="75">
        <v>11.384059126920828</v>
      </c>
      <c r="D20" s="75">
        <v>35.401712128462805</v>
      </c>
      <c r="E20" s="75">
        <v>43.579518264475993</v>
      </c>
      <c r="F20" s="75">
        <v>9.6347104801403738</v>
      </c>
      <c r="G20" s="77" t="s">
        <v>20</v>
      </c>
    </row>
    <row r="21" spans="1:7" ht="20.100000000000001" customHeight="1">
      <c r="A21" s="69" t="s">
        <v>72</v>
      </c>
      <c r="B21" s="70">
        <f>+EMPLOII1!C93</f>
        <v>15972</v>
      </c>
      <c r="C21" s="71">
        <v>6.0793889306285998</v>
      </c>
      <c r="D21" s="71">
        <v>33.621337340345605</v>
      </c>
      <c r="E21" s="71">
        <v>46.024292511895815</v>
      </c>
      <c r="F21" s="71">
        <v>14.274981217129975</v>
      </c>
      <c r="G21" s="91" t="s">
        <v>19</v>
      </c>
    </row>
    <row r="22" spans="1:7" ht="20.100000000000001" customHeight="1">
      <c r="A22" s="73" t="s">
        <v>18</v>
      </c>
      <c r="B22" s="74">
        <f>+EMPLOII1!C94</f>
        <v>10126</v>
      </c>
      <c r="C22" s="75">
        <v>6.409243531503062</v>
      </c>
      <c r="D22" s="75">
        <v>37.280268615445387</v>
      </c>
      <c r="E22" s="75">
        <v>42.543946276910923</v>
      </c>
      <c r="F22" s="75">
        <v>13.766541576140629</v>
      </c>
      <c r="G22" s="77" t="s">
        <v>17</v>
      </c>
    </row>
    <row r="23" spans="1:7" ht="20.100000000000001" customHeight="1">
      <c r="A23" s="69" t="s">
        <v>16</v>
      </c>
      <c r="B23" s="70">
        <f>+EMPLOII1!C95</f>
        <v>3872</v>
      </c>
      <c r="C23" s="71">
        <v>9.6074380165289259</v>
      </c>
      <c r="D23" s="71">
        <v>36.85433884297521</v>
      </c>
      <c r="E23" s="71">
        <v>45.351239669421489</v>
      </c>
      <c r="F23" s="71">
        <v>8.186983471074381</v>
      </c>
      <c r="G23" s="91" t="s">
        <v>15</v>
      </c>
    </row>
    <row r="24" spans="1:7" ht="20.100000000000001" customHeight="1">
      <c r="A24" s="73" t="s">
        <v>14</v>
      </c>
      <c r="B24" s="74">
        <f>+EMPLOII1!C96</f>
        <v>10579</v>
      </c>
      <c r="C24" s="75">
        <v>10.566109063415556</v>
      </c>
      <c r="D24" s="75">
        <v>40.156884982515827</v>
      </c>
      <c r="E24" s="75">
        <v>40.638881013136753</v>
      </c>
      <c r="F24" s="75">
        <v>8.6381249409318581</v>
      </c>
      <c r="G24" s="77" t="s">
        <v>13</v>
      </c>
    </row>
    <row r="25" spans="1:7" ht="20.100000000000001" customHeight="1">
      <c r="A25" s="69" t="s">
        <v>12</v>
      </c>
      <c r="B25" s="70">
        <f>+EMPLOII1!C97</f>
        <v>9848</v>
      </c>
      <c r="C25" s="71">
        <v>10.792973905980302</v>
      </c>
      <c r="D25" s="71">
        <v>40.938166311300641</v>
      </c>
      <c r="E25" s="71">
        <v>38.53183064270484</v>
      </c>
      <c r="F25" s="71">
        <v>9.737029140014215</v>
      </c>
      <c r="G25" s="91" t="s">
        <v>11</v>
      </c>
    </row>
    <row r="26" spans="1:7" ht="20.100000000000001" customHeight="1">
      <c r="A26" s="73" t="s">
        <v>10</v>
      </c>
      <c r="B26" s="74">
        <f>+EMPLOII1!C98</f>
        <v>4312</v>
      </c>
      <c r="C26" s="75">
        <v>11.847901692557384</v>
      </c>
      <c r="D26" s="75">
        <v>40.227220032460004</v>
      </c>
      <c r="E26" s="75">
        <v>40.830048690006954</v>
      </c>
      <c r="F26" s="75">
        <v>7.0948295849756553</v>
      </c>
      <c r="G26" s="77" t="s">
        <v>9</v>
      </c>
    </row>
    <row r="27" spans="1:7" s="6" customFormat="1" ht="20.100000000000001" customHeight="1">
      <c r="A27" s="78" t="s">
        <v>5</v>
      </c>
      <c r="B27" s="79">
        <f>+EMPLOII1!C99</f>
        <v>86539</v>
      </c>
      <c r="C27" s="80">
        <v>8.1451780638302793</v>
      </c>
      <c r="D27" s="80">
        <v>34.138337454646297</v>
      </c>
      <c r="E27" s="80">
        <v>42.954865845485429</v>
      </c>
      <c r="F27" s="80">
        <v>14.761618636037992</v>
      </c>
      <c r="G27" s="81" t="s">
        <v>6</v>
      </c>
    </row>
    <row r="28" spans="1:7" s="6" customFormat="1" ht="20.100000000000001" customHeight="1">
      <c r="A28" s="82" t="s">
        <v>7</v>
      </c>
      <c r="B28" s="97">
        <f>+EMPLOII1!C100</f>
        <v>2373263</v>
      </c>
      <c r="C28" s="98">
        <v>9.9597730910757942</v>
      </c>
      <c r="D28" s="98">
        <v>33.862908278686902</v>
      </c>
      <c r="E28" s="98">
        <v>39.758866078986657</v>
      </c>
      <c r="F28" s="98">
        <v>16.418452551250649</v>
      </c>
      <c r="G28" s="85" t="s">
        <v>8</v>
      </c>
    </row>
    <row r="29" spans="1:7" ht="15" customHeight="1"/>
    <row r="30" spans="1:7" ht="52.5" customHeight="1">
      <c r="A30" s="513" t="s">
        <v>120</v>
      </c>
      <c r="B30" s="513"/>
      <c r="C30" s="513"/>
      <c r="D30" s="513"/>
      <c r="E30" s="513"/>
      <c r="F30" s="513"/>
      <c r="G30" s="513"/>
    </row>
    <row r="31" spans="1:7" ht="30" customHeight="1">
      <c r="A31" s="520" t="s">
        <v>651</v>
      </c>
      <c r="B31" s="521"/>
      <c r="C31" s="521"/>
      <c r="D31" s="521"/>
      <c r="E31" s="521"/>
      <c r="F31" s="521"/>
      <c r="G31" s="521"/>
    </row>
    <row r="32" spans="1:7" ht="69.75" customHeight="1">
      <c r="A32" s="41" t="s">
        <v>0</v>
      </c>
      <c r="B32" s="43" t="s">
        <v>77</v>
      </c>
      <c r="C32" s="43" t="s">
        <v>32</v>
      </c>
      <c r="D32" s="43" t="s">
        <v>31</v>
      </c>
      <c r="E32" s="43" t="s">
        <v>30</v>
      </c>
      <c r="F32" s="43" t="s">
        <v>29</v>
      </c>
      <c r="G32" s="41" t="s">
        <v>71</v>
      </c>
    </row>
    <row r="33" spans="1:7" ht="20.100000000000001" customHeight="1">
      <c r="A33" s="69" t="s">
        <v>22</v>
      </c>
      <c r="B33" s="70">
        <f>+EMPLOII1!C104</f>
        <v>7245</v>
      </c>
      <c r="C33" s="71">
        <v>2.2633176925200109</v>
      </c>
      <c r="D33" s="71">
        <v>9.0256693348054107</v>
      </c>
      <c r="E33" s="71">
        <v>35.067623516422856</v>
      </c>
      <c r="F33" s="71">
        <v>53.643389456251725</v>
      </c>
      <c r="G33" s="91" t="s">
        <v>100</v>
      </c>
    </row>
    <row r="34" spans="1:7" ht="20.100000000000001" customHeight="1">
      <c r="A34" s="73" t="s">
        <v>21</v>
      </c>
      <c r="B34" s="74">
        <f>+EMPLOII1!C105</f>
        <v>7719</v>
      </c>
      <c r="C34" s="75">
        <v>14.740932642487047</v>
      </c>
      <c r="D34" s="75">
        <v>27.474093264248705</v>
      </c>
      <c r="E34" s="75">
        <v>38.367875647668392</v>
      </c>
      <c r="F34" s="75">
        <v>19.417098445595855</v>
      </c>
      <c r="G34" s="77" t="s">
        <v>20</v>
      </c>
    </row>
    <row r="35" spans="1:7" ht="20.100000000000001" customHeight="1">
      <c r="A35" s="69" t="s">
        <v>72</v>
      </c>
      <c r="B35" s="70">
        <f>+EMPLOII1!C106</f>
        <v>6954</v>
      </c>
      <c r="C35" s="71">
        <v>10.323508267433501</v>
      </c>
      <c r="D35" s="71">
        <v>24.19841840402588</v>
      </c>
      <c r="E35" s="71">
        <v>39.108554996405466</v>
      </c>
      <c r="F35" s="71">
        <v>26.369518332135154</v>
      </c>
      <c r="G35" s="91" t="s">
        <v>19</v>
      </c>
    </row>
    <row r="36" spans="1:7" ht="20.100000000000001" customHeight="1">
      <c r="A36" s="73" t="s">
        <v>18</v>
      </c>
      <c r="B36" s="74">
        <f>+EMPLOII1!C107</f>
        <v>3982</v>
      </c>
      <c r="C36" s="75">
        <v>11.699723826261613</v>
      </c>
      <c r="D36" s="75">
        <v>22.043685664072306</v>
      </c>
      <c r="E36" s="75">
        <v>36.128546321867937</v>
      </c>
      <c r="F36" s="75">
        <v>30.128044187798142</v>
      </c>
      <c r="G36" s="77" t="s">
        <v>17</v>
      </c>
    </row>
    <row r="37" spans="1:7" ht="20.100000000000001" customHeight="1">
      <c r="A37" s="69" t="s">
        <v>16</v>
      </c>
      <c r="B37" s="70">
        <f>+EMPLOII1!C108</f>
        <v>1223</v>
      </c>
      <c r="C37" s="71">
        <v>15.290269828291086</v>
      </c>
      <c r="D37" s="71">
        <v>25.592804578904339</v>
      </c>
      <c r="E37" s="71">
        <v>38.511856091578089</v>
      </c>
      <c r="F37" s="71">
        <v>20.605069501226492</v>
      </c>
      <c r="G37" s="91" t="s">
        <v>15</v>
      </c>
    </row>
    <row r="38" spans="1:7" ht="20.100000000000001" customHeight="1">
      <c r="A38" s="73" t="s">
        <v>14</v>
      </c>
      <c r="B38" s="74">
        <f>+EMPLOII1!C109</f>
        <v>3026</v>
      </c>
      <c r="C38" s="75">
        <v>14.181818181818182</v>
      </c>
      <c r="D38" s="75">
        <v>26.181818181818183</v>
      </c>
      <c r="E38" s="75">
        <v>36.462809917355372</v>
      </c>
      <c r="F38" s="75">
        <v>23.173553719008265</v>
      </c>
      <c r="G38" s="77" t="s">
        <v>13</v>
      </c>
    </row>
    <row r="39" spans="1:7" ht="20.100000000000001" customHeight="1">
      <c r="A39" s="69" t="s">
        <v>12</v>
      </c>
      <c r="B39" s="70">
        <f>+EMPLOII1!C110</f>
        <v>3201</v>
      </c>
      <c r="C39" s="71">
        <v>13.776944704779757</v>
      </c>
      <c r="D39" s="71">
        <v>25.429553264604809</v>
      </c>
      <c r="E39" s="71">
        <v>35.238987816307407</v>
      </c>
      <c r="F39" s="71">
        <v>25.554514214308028</v>
      </c>
      <c r="G39" s="91" t="s">
        <v>11</v>
      </c>
    </row>
    <row r="40" spans="1:7" ht="20.100000000000001" customHeight="1">
      <c r="A40" s="73" t="s">
        <v>10</v>
      </c>
      <c r="B40" s="74">
        <f>+EMPLOII1!C111</f>
        <v>1132</v>
      </c>
      <c r="C40" s="75">
        <v>16.976127320954909</v>
      </c>
      <c r="D40" s="75">
        <v>24.580017683465961</v>
      </c>
      <c r="E40" s="75">
        <v>38.107869142351902</v>
      </c>
      <c r="F40" s="75">
        <v>20.335985853227232</v>
      </c>
      <c r="G40" s="77" t="s">
        <v>9</v>
      </c>
    </row>
    <row r="41" spans="1:7" s="6" customFormat="1" ht="20.100000000000001" customHeight="1">
      <c r="A41" s="78" t="s">
        <v>5</v>
      </c>
      <c r="B41" s="79">
        <f>+EMPLOII1!C112</f>
        <v>34482</v>
      </c>
      <c r="C41" s="80">
        <v>10.831110080037119</v>
      </c>
      <c r="D41" s="80">
        <v>21.844913583111008</v>
      </c>
      <c r="E41" s="80">
        <v>37.104164250086995</v>
      </c>
      <c r="F41" s="80">
        <v>30.219812086764875</v>
      </c>
      <c r="G41" s="81" t="s">
        <v>6</v>
      </c>
    </row>
    <row r="42" spans="1:7" s="6" customFormat="1" ht="20.100000000000001" customHeight="1">
      <c r="A42" s="82" t="s">
        <v>7</v>
      </c>
      <c r="B42" s="97">
        <f>+EMPLOII1!C113</f>
        <v>922702</v>
      </c>
      <c r="C42" s="98">
        <v>10.99926628929877</v>
      </c>
      <c r="D42" s="98">
        <v>21.611844279928516</v>
      </c>
      <c r="E42" s="98">
        <v>35.673404450166736</v>
      </c>
      <c r="F42" s="98">
        <v>31.715484980605979</v>
      </c>
      <c r="G42" s="85" t="s">
        <v>8</v>
      </c>
    </row>
    <row r="43" spans="1:7" ht="15" customHeight="1"/>
    <row r="44" spans="1:7" ht="52.5" customHeight="1">
      <c r="A44" s="513" t="s">
        <v>120</v>
      </c>
      <c r="B44" s="513"/>
      <c r="C44" s="513"/>
      <c r="D44" s="513"/>
      <c r="E44" s="513"/>
      <c r="F44" s="513"/>
      <c r="G44" s="513"/>
    </row>
    <row r="45" spans="1:7" ht="30" customHeight="1">
      <c r="A45" s="520" t="s">
        <v>95</v>
      </c>
      <c r="B45" s="521"/>
      <c r="C45" s="521"/>
      <c r="D45" s="521"/>
      <c r="E45" s="521"/>
      <c r="F45" s="521"/>
      <c r="G45" s="521"/>
    </row>
    <row r="46" spans="1:7" ht="80.099999999999994" customHeight="1">
      <c r="A46" s="41" t="s">
        <v>0</v>
      </c>
      <c r="B46" s="43" t="s">
        <v>77</v>
      </c>
      <c r="C46" s="43" t="s">
        <v>32</v>
      </c>
      <c r="D46" s="43" t="s">
        <v>31</v>
      </c>
      <c r="E46" s="43" t="s">
        <v>30</v>
      </c>
      <c r="F46" s="43" t="s">
        <v>29</v>
      </c>
      <c r="G46" s="41" t="s">
        <v>71</v>
      </c>
    </row>
    <row r="47" spans="1:7" ht="20.100000000000001" customHeight="1">
      <c r="A47" s="69" t="s">
        <v>22</v>
      </c>
      <c r="B47" s="70">
        <f>+EMPLOII1!C118</f>
        <v>20268</v>
      </c>
      <c r="C47" s="71">
        <v>1.9143477402802447</v>
      </c>
      <c r="D47" s="71">
        <v>14.564831261101244</v>
      </c>
      <c r="E47" s="71">
        <v>40.694691138740872</v>
      </c>
      <c r="F47" s="71">
        <v>42.826129859877639</v>
      </c>
      <c r="G47" s="91" t="s">
        <v>100</v>
      </c>
    </row>
    <row r="48" spans="1:7" ht="20.100000000000001" customHeight="1">
      <c r="A48" s="73" t="s">
        <v>21</v>
      </c>
      <c r="B48" s="74">
        <f>+EMPLOII1!C119</f>
        <v>26096</v>
      </c>
      <c r="C48" s="75">
        <v>12.109135499693439</v>
      </c>
      <c r="D48" s="75">
        <v>33.104690374003681</v>
      </c>
      <c r="E48" s="75">
        <v>42.205702023298592</v>
      </c>
      <c r="F48" s="75">
        <v>12.580472103004292</v>
      </c>
      <c r="G48" s="77" t="s">
        <v>20</v>
      </c>
    </row>
    <row r="49" spans="1:7" ht="20.100000000000001" customHeight="1">
      <c r="A49" s="69" t="s">
        <v>72</v>
      </c>
      <c r="B49" s="70">
        <f>+EMPLOII1!C120</f>
        <v>19123</v>
      </c>
      <c r="C49" s="71">
        <v>6.7820539636059403</v>
      </c>
      <c r="D49" s="71">
        <v>29.66429617234888</v>
      </c>
      <c r="E49" s="71">
        <v>44.410165237398033</v>
      </c>
      <c r="F49" s="71">
        <v>19.143484626647144</v>
      </c>
      <c r="G49" s="91" t="s">
        <v>19</v>
      </c>
    </row>
    <row r="50" spans="1:7" ht="20.100000000000001" customHeight="1">
      <c r="A50" s="73" t="s">
        <v>18</v>
      </c>
      <c r="B50" s="74">
        <f>+EMPLOII1!C121</f>
        <v>6651</v>
      </c>
      <c r="C50" s="75">
        <v>4.795550210463019</v>
      </c>
      <c r="D50" s="75">
        <v>25.120264582080576</v>
      </c>
      <c r="E50" s="75">
        <v>41.641611545399883</v>
      </c>
      <c r="F50" s="75">
        <v>28.442573662056525</v>
      </c>
      <c r="G50" s="77" t="s">
        <v>17</v>
      </c>
    </row>
    <row r="51" spans="1:7" ht="20.100000000000001" customHeight="1">
      <c r="A51" s="69" t="s">
        <v>16</v>
      </c>
      <c r="B51" s="70">
        <f>+EMPLOII1!C122</f>
        <v>1947</v>
      </c>
      <c r="C51" s="71">
        <v>8.9789635710620832</v>
      </c>
      <c r="D51" s="71">
        <v>28.476141611082607</v>
      </c>
      <c r="E51" s="71">
        <v>45.869676757311439</v>
      </c>
      <c r="F51" s="71">
        <v>16.67521806054387</v>
      </c>
      <c r="G51" s="91" t="s">
        <v>15</v>
      </c>
    </row>
    <row r="52" spans="1:7" ht="20.100000000000001" customHeight="1">
      <c r="A52" s="73" t="s">
        <v>14</v>
      </c>
      <c r="B52" s="74">
        <f>+EMPLOII1!C123</f>
        <v>8568</v>
      </c>
      <c r="C52" s="75">
        <v>9.5132485117310619</v>
      </c>
      <c r="D52" s="75">
        <v>35.695109139722192</v>
      </c>
      <c r="E52" s="75">
        <v>41.227967783354735</v>
      </c>
      <c r="F52" s="75">
        <v>13.563674565192017</v>
      </c>
      <c r="G52" s="77" t="s">
        <v>13</v>
      </c>
    </row>
    <row r="53" spans="1:7" ht="20.100000000000001" customHeight="1">
      <c r="A53" s="69" t="s">
        <v>12</v>
      </c>
      <c r="B53" s="70">
        <f>+EMPLOII1!C124</f>
        <v>8299</v>
      </c>
      <c r="C53" s="71">
        <v>9.2168674698795172</v>
      </c>
      <c r="D53" s="71">
        <v>33.493975903614455</v>
      </c>
      <c r="E53" s="71">
        <v>40.132530120481931</v>
      </c>
      <c r="F53" s="71">
        <v>17.156626506024097</v>
      </c>
      <c r="G53" s="91" t="s">
        <v>11</v>
      </c>
    </row>
    <row r="54" spans="1:7" ht="20.100000000000001" customHeight="1">
      <c r="A54" s="73" t="s">
        <v>10</v>
      </c>
      <c r="B54" s="74">
        <f>+EMPLOII1!C125</f>
        <v>1866</v>
      </c>
      <c r="C54" s="75">
        <v>6.8023567220139265</v>
      </c>
      <c r="D54" s="75">
        <v>28.119978575254418</v>
      </c>
      <c r="E54" s="75">
        <v>49.33047670058918</v>
      </c>
      <c r="F54" s="75">
        <v>15.747188002142472</v>
      </c>
      <c r="G54" s="77" t="s">
        <v>9</v>
      </c>
    </row>
    <row r="55" spans="1:7" s="6" customFormat="1" ht="20.100000000000001" customHeight="1">
      <c r="A55" s="78" t="s">
        <v>5</v>
      </c>
      <c r="B55" s="79">
        <f>+EMPLOII1!C126</f>
        <v>92818</v>
      </c>
      <c r="C55" s="80">
        <v>7.5907910754877559</v>
      </c>
      <c r="D55" s="80">
        <v>27.851933249302434</v>
      </c>
      <c r="E55" s="80">
        <v>42.234144554690111</v>
      </c>
      <c r="F55" s="80">
        <v>22.323131120519697</v>
      </c>
      <c r="G55" s="81" t="s">
        <v>6</v>
      </c>
    </row>
    <row r="56" spans="1:7" s="6" customFormat="1" ht="20.100000000000001" customHeight="1">
      <c r="A56" s="82" t="s">
        <v>7</v>
      </c>
      <c r="B56" s="97">
        <f>+EMPLOII1!C127</f>
        <v>2386425</v>
      </c>
      <c r="C56" s="98">
        <v>6.1303661341039071</v>
      </c>
      <c r="D56" s="98">
        <v>26.869556763859929</v>
      </c>
      <c r="E56" s="98">
        <v>41.511987690492312</v>
      </c>
      <c r="F56" s="98">
        <v>25.48808941154385</v>
      </c>
      <c r="G56" s="85" t="s">
        <v>8</v>
      </c>
    </row>
    <row r="57" spans="1:7" s="16" customFormat="1" ht="20.100000000000001" customHeight="1">
      <c r="A57" s="24"/>
      <c r="B57" s="128"/>
      <c r="C57" s="129"/>
      <c r="D57" s="129"/>
      <c r="E57" s="129"/>
      <c r="F57" s="129"/>
      <c r="G57" s="27"/>
    </row>
    <row r="58" spans="1:7" ht="51" customHeight="1">
      <c r="A58" s="513" t="s">
        <v>120</v>
      </c>
      <c r="B58" s="513"/>
      <c r="C58" s="513"/>
      <c r="D58" s="513"/>
      <c r="E58" s="513"/>
      <c r="F58" s="513"/>
      <c r="G58" s="513"/>
    </row>
    <row r="59" spans="1:7" ht="30" customHeight="1">
      <c r="A59" s="520" t="s">
        <v>650</v>
      </c>
      <c r="B59" s="521"/>
      <c r="C59" s="521"/>
      <c r="D59" s="521"/>
      <c r="E59" s="521"/>
      <c r="F59" s="521"/>
      <c r="G59" s="521"/>
    </row>
    <row r="60" spans="1:7" ht="70.5" customHeight="1">
      <c r="A60" s="41" t="s">
        <v>0</v>
      </c>
      <c r="B60" s="43" t="s">
        <v>77</v>
      </c>
      <c r="C60" s="43" t="s">
        <v>32</v>
      </c>
      <c r="D60" s="43" t="s">
        <v>31</v>
      </c>
      <c r="E60" s="43" t="s">
        <v>30</v>
      </c>
      <c r="F60" s="43" t="s">
        <v>29</v>
      </c>
      <c r="G60" s="41" t="s">
        <v>71</v>
      </c>
    </row>
    <row r="61" spans="1:7" ht="20.100000000000001" customHeight="1">
      <c r="A61" s="69" t="s">
        <v>22</v>
      </c>
      <c r="B61" s="70">
        <f>+EMPLOII1!C131</f>
        <v>13023</v>
      </c>
      <c r="C61" s="71">
        <v>1.7201658731377669</v>
      </c>
      <c r="D61" s="71">
        <v>17.647058823529413</v>
      </c>
      <c r="E61" s="71">
        <v>43.8258332053448</v>
      </c>
      <c r="F61" s="71">
        <v>36.806942097988021</v>
      </c>
      <c r="G61" s="91" t="s">
        <v>100</v>
      </c>
    </row>
    <row r="62" spans="1:7" ht="20.100000000000001" customHeight="1">
      <c r="A62" s="73" t="s">
        <v>21</v>
      </c>
      <c r="B62" s="74">
        <f>+EMPLOII1!C132</f>
        <v>18476</v>
      </c>
      <c r="C62" s="75">
        <v>11.133362199610305</v>
      </c>
      <c r="D62" s="75">
        <v>35.429746698419571</v>
      </c>
      <c r="E62" s="75">
        <v>43.716172331673519</v>
      </c>
      <c r="F62" s="75">
        <v>9.7207187702966014</v>
      </c>
      <c r="G62" s="76" t="s">
        <v>20</v>
      </c>
    </row>
    <row r="63" spans="1:7" ht="20.100000000000001" customHeight="1">
      <c r="A63" s="69" t="s">
        <v>72</v>
      </c>
      <c r="B63" s="70">
        <f>+EMPLOII1!C133</f>
        <v>13253</v>
      </c>
      <c r="C63" s="71">
        <v>5.4176412887648082</v>
      </c>
      <c r="D63" s="71">
        <v>32.528484116803746</v>
      </c>
      <c r="E63" s="71">
        <v>46.796951633592393</v>
      </c>
      <c r="F63" s="71">
        <v>15.256922960839056</v>
      </c>
      <c r="G63" s="72" t="s">
        <v>19</v>
      </c>
    </row>
    <row r="64" spans="1:7" ht="20.100000000000001" customHeight="1">
      <c r="A64" s="73" t="s">
        <v>18</v>
      </c>
      <c r="B64" s="74">
        <f>+EMPLOII1!C134</f>
        <v>4567</v>
      </c>
      <c r="C64" s="75">
        <v>3.3939128530764173</v>
      </c>
      <c r="D64" s="75">
        <v>29.384716444055179</v>
      </c>
      <c r="E64" s="75">
        <v>44.799649660608715</v>
      </c>
      <c r="F64" s="75">
        <v>22.421721042259691</v>
      </c>
      <c r="G64" s="76" t="s">
        <v>17</v>
      </c>
    </row>
    <row r="65" spans="1:7" ht="20.100000000000001" customHeight="1">
      <c r="A65" s="69" t="s">
        <v>16</v>
      </c>
      <c r="B65" s="70">
        <f>+EMPLOII1!C135</f>
        <v>1368</v>
      </c>
      <c r="C65" s="71">
        <v>7.1585098612125639</v>
      </c>
      <c r="D65" s="71">
        <v>31.117604090577068</v>
      </c>
      <c r="E65" s="71">
        <v>49.525200876552226</v>
      </c>
      <c r="F65" s="71">
        <v>12.198685171658145</v>
      </c>
      <c r="G65" s="72" t="s">
        <v>15</v>
      </c>
    </row>
    <row r="66" spans="1:7" ht="20.100000000000001" customHeight="1">
      <c r="A66" s="73" t="s">
        <v>14</v>
      </c>
      <c r="B66" s="74">
        <f>+EMPLOII1!C136</f>
        <v>6548</v>
      </c>
      <c r="C66" s="75">
        <v>8.8423946243127673</v>
      </c>
      <c r="D66" s="75">
        <v>38.668295662797803</v>
      </c>
      <c r="E66" s="75">
        <v>42.196090409285276</v>
      </c>
      <c r="F66" s="75">
        <v>10.293219303604154</v>
      </c>
      <c r="G66" s="77" t="s">
        <v>13</v>
      </c>
    </row>
    <row r="67" spans="1:7" ht="20.100000000000001" customHeight="1">
      <c r="A67" s="69" t="s">
        <v>12</v>
      </c>
      <c r="B67" s="70">
        <f>+EMPLOII1!C137</f>
        <v>5972</v>
      </c>
      <c r="C67" s="71">
        <v>8.1714668452779637</v>
      </c>
      <c r="D67" s="71">
        <v>37.190221031480242</v>
      </c>
      <c r="E67" s="71">
        <v>41.644340254521097</v>
      </c>
      <c r="F67" s="71">
        <v>12.993971868720697</v>
      </c>
      <c r="G67" s="91" t="s">
        <v>11</v>
      </c>
    </row>
    <row r="68" spans="1:7" ht="20.100000000000001" customHeight="1">
      <c r="A68" s="73" t="s">
        <v>10</v>
      </c>
      <c r="B68" s="74">
        <f>+EMPLOII1!C138</f>
        <v>1405</v>
      </c>
      <c r="C68" s="75">
        <v>6.1877667140825032</v>
      </c>
      <c r="D68" s="75">
        <v>30.796586059743959</v>
      </c>
      <c r="E68" s="75">
        <v>51.066856330014218</v>
      </c>
      <c r="F68" s="75">
        <v>11.948790896159316</v>
      </c>
      <c r="G68" s="77" t="s">
        <v>9</v>
      </c>
    </row>
    <row r="69" spans="1:7" s="6" customFormat="1" ht="20.100000000000001" customHeight="1">
      <c r="A69" s="78" t="s">
        <v>5</v>
      </c>
      <c r="B69" s="79">
        <f>+EMPLOII1!C139</f>
        <v>64612</v>
      </c>
      <c r="C69" s="80">
        <v>6.8190611796387728</v>
      </c>
      <c r="D69" s="80">
        <v>31.122219986689988</v>
      </c>
      <c r="E69" s="80">
        <v>44.384257038057356</v>
      </c>
      <c r="F69" s="80">
        <v>17.674461795613887</v>
      </c>
      <c r="G69" s="81" t="s">
        <v>6</v>
      </c>
    </row>
    <row r="70" spans="1:7" s="30" customFormat="1" ht="20.100000000000001" customHeight="1">
      <c r="A70" s="82" t="s">
        <v>7</v>
      </c>
      <c r="B70" s="97">
        <f>+EMPLOII1!C140</f>
        <v>1654497</v>
      </c>
      <c r="C70" s="98">
        <v>5.7275602610804777</v>
      </c>
      <c r="D70" s="98">
        <v>30.076415419922164</v>
      </c>
      <c r="E70" s="98">
        <v>43.394505560259873</v>
      </c>
      <c r="F70" s="98">
        <v>20.801518758737487</v>
      </c>
      <c r="G70" s="85" t="s">
        <v>8</v>
      </c>
    </row>
    <row r="71" spans="1:7" s="35" customFormat="1" ht="20.100000000000001" customHeight="1">
      <c r="A71" s="24"/>
      <c r="B71" s="128"/>
      <c r="C71" s="129"/>
      <c r="D71" s="129"/>
      <c r="E71" s="129"/>
      <c r="F71" s="129"/>
      <c r="G71" s="27"/>
    </row>
    <row r="72" spans="1:7" ht="54" customHeight="1">
      <c r="A72" s="513" t="s">
        <v>120</v>
      </c>
      <c r="B72" s="513"/>
      <c r="C72" s="513"/>
      <c r="D72" s="513"/>
      <c r="E72" s="513"/>
      <c r="F72" s="513"/>
      <c r="G72" s="513"/>
    </row>
    <row r="73" spans="1:7" ht="30" customHeight="1">
      <c r="A73" s="520" t="s">
        <v>167</v>
      </c>
      <c r="B73" s="521"/>
      <c r="C73" s="521"/>
      <c r="D73" s="521"/>
      <c r="E73" s="521"/>
      <c r="F73" s="521"/>
      <c r="G73" s="521"/>
    </row>
    <row r="74" spans="1:7" ht="72" customHeight="1">
      <c r="A74" s="41" t="s">
        <v>0</v>
      </c>
      <c r="B74" s="43" t="s">
        <v>77</v>
      </c>
      <c r="C74" s="43" t="s">
        <v>32</v>
      </c>
      <c r="D74" s="43" t="s">
        <v>31</v>
      </c>
      <c r="E74" s="43" t="s">
        <v>30</v>
      </c>
      <c r="F74" s="43" t="s">
        <v>29</v>
      </c>
      <c r="G74" s="41" t="s">
        <v>71</v>
      </c>
    </row>
    <row r="75" spans="1:7" ht="20.100000000000001" customHeight="1">
      <c r="A75" s="69" t="s">
        <v>22</v>
      </c>
      <c r="B75" s="70">
        <f>+EMPLOII1!C144</f>
        <v>7245</v>
      </c>
      <c r="C75" s="71">
        <v>2.2633176925200109</v>
      </c>
      <c r="D75" s="71">
        <v>9.0256693348054107</v>
      </c>
      <c r="E75" s="71">
        <v>35.067623516422856</v>
      </c>
      <c r="F75" s="71">
        <v>53.643389456251725</v>
      </c>
      <c r="G75" s="91" t="s">
        <v>100</v>
      </c>
    </row>
    <row r="76" spans="1:7" ht="20.100000000000001" customHeight="1">
      <c r="A76" s="73" t="s">
        <v>21</v>
      </c>
      <c r="B76" s="74">
        <f>+EMPLOII1!C145</f>
        <v>7620</v>
      </c>
      <c r="C76" s="75">
        <v>14.475065616797899</v>
      </c>
      <c r="D76" s="75">
        <v>27.467191601049869</v>
      </c>
      <c r="E76" s="75">
        <v>38.54330708661417</v>
      </c>
      <c r="F76" s="75">
        <v>19.514435695538058</v>
      </c>
      <c r="G76" s="76" t="s">
        <v>20</v>
      </c>
    </row>
    <row r="77" spans="1:7" ht="20.100000000000001" customHeight="1">
      <c r="A77" s="69" t="s">
        <v>72</v>
      </c>
      <c r="B77" s="70">
        <f>+EMPLOII1!C146</f>
        <v>5870</v>
      </c>
      <c r="C77" s="71">
        <v>9.8620337250894234</v>
      </c>
      <c r="D77" s="71">
        <v>23.198773633111905</v>
      </c>
      <c r="E77" s="71">
        <v>39.022313064213932</v>
      </c>
      <c r="F77" s="71">
        <v>27.916879577584737</v>
      </c>
      <c r="G77" s="72" t="s">
        <v>19</v>
      </c>
    </row>
    <row r="78" spans="1:7" ht="20.100000000000001" customHeight="1">
      <c r="A78" s="73" t="s">
        <v>18</v>
      </c>
      <c r="B78" s="74">
        <f>+EMPLOII1!C147</f>
        <v>2084</v>
      </c>
      <c r="C78" s="75">
        <v>7.8657074340527569</v>
      </c>
      <c r="D78" s="75">
        <v>15.779376498800959</v>
      </c>
      <c r="E78" s="75">
        <v>34.724220623501196</v>
      </c>
      <c r="F78" s="75">
        <v>41.630695443645081</v>
      </c>
      <c r="G78" s="76" t="s">
        <v>17</v>
      </c>
    </row>
    <row r="79" spans="1:7" ht="20.100000000000001" customHeight="1">
      <c r="A79" s="69" t="s">
        <v>16</v>
      </c>
      <c r="B79" s="70">
        <f>+EMPLOII1!C148</f>
        <v>579</v>
      </c>
      <c r="C79" s="71">
        <v>13.27586206896552</v>
      </c>
      <c r="D79" s="71">
        <v>22.241379310344829</v>
      </c>
      <c r="E79" s="71">
        <v>37.241379310344826</v>
      </c>
      <c r="F79" s="71">
        <v>27.241379310344826</v>
      </c>
      <c r="G79" s="72" t="s">
        <v>15</v>
      </c>
    </row>
    <row r="80" spans="1:7" ht="20.100000000000001" customHeight="1">
      <c r="A80" s="73" t="s">
        <v>14</v>
      </c>
      <c r="B80" s="74">
        <f>+EMPLOII1!C149</f>
        <v>2020</v>
      </c>
      <c r="C80" s="75">
        <v>11.688954928182268</v>
      </c>
      <c r="D80" s="75">
        <v>26.052501238236754</v>
      </c>
      <c r="E80" s="75">
        <v>38.088162456661713</v>
      </c>
      <c r="F80" s="75">
        <v>24.170381376919266</v>
      </c>
      <c r="G80" s="77" t="s">
        <v>13</v>
      </c>
    </row>
    <row r="81" spans="1:7" ht="20.100000000000001" customHeight="1">
      <c r="A81" s="69" t="s">
        <v>12</v>
      </c>
      <c r="B81" s="70">
        <f>+EMPLOII1!C150</f>
        <v>2327</v>
      </c>
      <c r="C81" s="71">
        <v>11.898625429553265</v>
      </c>
      <c r="D81" s="71">
        <v>24.012027491408936</v>
      </c>
      <c r="E81" s="71">
        <v>36.254295532646047</v>
      </c>
      <c r="F81" s="71">
        <v>27.835051546391753</v>
      </c>
      <c r="G81" s="91" t="s">
        <v>11</v>
      </c>
    </row>
    <row r="82" spans="1:7" ht="20.100000000000001" customHeight="1">
      <c r="A82" s="73" t="s">
        <v>10</v>
      </c>
      <c r="B82" s="92">
        <f>+EMPLOII1!C151</f>
        <v>461</v>
      </c>
      <c r="C82" s="75">
        <v>8.676789587852495</v>
      </c>
      <c r="D82" s="75">
        <v>19.956616052060738</v>
      </c>
      <c r="E82" s="75">
        <v>44.034707158351409</v>
      </c>
      <c r="F82" s="75">
        <v>27.331887201735363</v>
      </c>
      <c r="G82" s="77" t="s">
        <v>9</v>
      </c>
    </row>
    <row r="83" spans="1:7" s="6" customFormat="1" ht="20.100000000000001" customHeight="1">
      <c r="A83" s="78" t="s">
        <v>5</v>
      </c>
      <c r="B83" s="93">
        <f>+EMPLOII1!C152</f>
        <v>28206</v>
      </c>
      <c r="C83" s="80">
        <v>9.3583835519319383</v>
      </c>
      <c r="D83" s="80">
        <v>20.361573909961006</v>
      </c>
      <c r="E83" s="80">
        <v>37.30946472881957</v>
      </c>
      <c r="F83" s="80">
        <v>32.970577809287484</v>
      </c>
      <c r="G83" s="81" t="s">
        <v>6</v>
      </c>
    </row>
    <row r="84" spans="1:7" s="6" customFormat="1" ht="20.100000000000001" customHeight="1">
      <c r="A84" s="82" t="s">
        <v>7</v>
      </c>
      <c r="B84" s="97">
        <f>+EMPLOII1!C153</f>
        <v>731928</v>
      </c>
      <c r="C84" s="98">
        <v>7.0408872870553418</v>
      </c>
      <c r="D84" s="98">
        <v>19.620624123048504</v>
      </c>
      <c r="E84" s="98">
        <v>37.256656633954471</v>
      </c>
      <c r="F84" s="98">
        <v>36.081831955941681</v>
      </c>
      <c r="G84" s="85" t="s">
        <v>8</v>
      </c>
    </row>
    <row r="85" spans="1:7">
      <c r="C85" s="29"/>
      <c r="D85" s="29"/>
      <c r="E85" s="29"/>
      <c r="F85" s="29"/>
    </row>
    <row r="86" spans="1:7" ht="51" customHeight="1">
      <c r="A86" s="513" t="s">
        <v>120</v>
      </c>
      <c r="B86" s="513"/>
      <c r="C86" s="513"/>
      <c r="D86" s="513"/>
      <c r="E86" s="513"/>
      <c r="F86" s="513"/>
      <c r="G86" s="513"/>
    </row>
    <row r="87" spans="1:7" ht="30" customHeight="1">
      <c r="A87" s="520" t="s">
        <v>113</v>
      </c>
      <c r="B87" s="521"/>
      <c r="C87" s="521"/>
      <c r="D87" s="521"/>
      <c r="E87" s="521"/>
      <c r="F87" s="521"/>
      <c r="G87" s="521"/>
    </row>
    <row r="88" spans="1:7" ht="69.75" customHeight="1">
      <c r="A88" s="41" t="s">
        <v>0</v>
      </c>
      <c r="B88" s="43" t="s">
        <v>77</v>
      </c>
      <c r="C88" s="43" t="s">
        <v>32</v>
      </c>
      <c r="D88" s="43" t="s">
        <v>31</v>
      </c>
      <c r="E88" s="43" t="s">
        <v>30</v>
      </c>
      <c r="F88" s="43" t="s">
        <v>29</v>
      </c>
      <c r="G88" s="41" t="s">
        <v>71</v>
      </c>
    </row>
    <row r="89" spans="1:7" ht="20.100000000000001" customHeight="1">
      <c r="A89" s="69" t="s">
        <v>22</v>
      </c>
      <c r="B89" s="99" t="s">
        <v>83</v>
      </c>
      <c r="C89" s="99" t="s">
        <v>83</v>
      </c>
      <c r="D89" s="99" t="s">
        <v>83</v>
      </c>
      <c r="E89" s="99" t="s">
        <v>83</v>
      </c>
      <c r="F89" s="99" t="s">
        <v>83</v>
      </c>
      <c r="G89" s="91" t="s">
        <v>100</v>
      </c>
    </row>
    <row r="90" spans="1:7" ht="20.100000000000001" customHeight="1">
      <c r="A90" s="69" t="s">
        <v>21</v>
      </c>
      <c r="B90" s="70">
        <f>+EMPLOII1!C158</f>
        <v>430</v>
      </c>
      <c r="C90" s="71">
        <v>27.610208816705338</v>
      </c>
      <c r="D90" s="71">
        <v>32.482598607888633</v>
      </c>
      <c r="E90" s="71">
        <v>33.410672853828309</v>
      </c>
      <c r="F90" s="71">
        <v>6.4965197215777257</v>
      </c>
      <c r="G90" s="91" t="s">
        <v>20</v>
      </c>
    </row>
    <row r="91" spans="1:7" ht="20.100000000000001" customHeight="1">
      <c r="A91" s="73" t="s">
        <v>72</v>
      </c>
      <c r="B91" s="74">
        <f>+EMPLOII1!C159</f>
        <v>3803</v>
      </c>
      <c r="C91" s="75">
        <v>10.307651853799632</v>
      </c>
      <c r="D91" s="75">
        <v>36.287141730212987</v>
      </c>
      <c r="E91" s="75">
        <v>41.493557717591372</v>
      </c>
      <c r="F91" s="75">
        <v>11.911648698396004</v>
      </c>
      <c r="G91" s="77" t="s">
        <v>19</v>
      </c>
    </row>
    <row r="92" spans="1:7" ht="20.100000000000001" customHeight="1">
      <c r="A92" s="69" t="s">
        <v>18</v>
      </c>
      <c r="B92" s="70">
        <f>+EMPLOII1!C160</f>
        <v>7457</v>
      </c>
      <c r="C92" s="71">
        <v>10.674533994904117</v>
      </c>
      <c r="D92" s="71">
        <v>39.98927182513075</v>
      </c>
      <c r="E92" s="71">
        <v>39.922220732197935</v>
      </c>
      <c r="F92" s="71">
        <v>9.4139734477671979</v>
      </c>
      <c r="G92" s="91" t="s">
        <v>17</v>
      </c>
    </row>
    <row r="93" spans="1:7" ht="20.100000000000001" customHeight="1">
      <c r="A93" s="73" t="s">
        <v>16</v>
      </c>
      <c r="B93" s="74">
        <f>+EMPLOII1!C161</f>
        <v>3148</v>
      </c>
      <c r="C93" s="75">
        <v>12.205975842339479</v>
      </c>
      <c r="D93" s="75">
        <v>37.666878575969484</v>
      </c>
      <c r="E93" s="75">
        <v>42.371265098537826</v>
      </c>
      <c r="F93" s="75">
        <v>7.7558804831532102</v>
      </c>
      <c r="G93" s="77" t="s">
        <v>15</v>
      </c>
    </row>
    <row r="94" spans="1:7" ht="20.100000000000001" customHeight="1">
      <c r="A94" s="69" t="s">
        <v>14</v>
      </c>
      <c r="B94" s="70">
        <f>+EMPLOII1!C162</f>
        <v>5037</v>
      </c>
      <c r="C94" s="71">
        <v>14.526691803929351</v>
      </c>
      <c r="D94" s="71">
        <v>39.353046239333203</v>
      </c>
      <c r="E94" s="71">
        <v>37.130383012502477</v>
      </c>
      <c r="F94" s="71">
        <v>8.9898789442349667</v>
      </c>
      <c r="G94" s="91" t="s">
        <v>13</v>
      </c>
    </row>
    <row r="95" spans="1:7" ht="20.100000000000001" customHeight="1">
      <c r="A95" s="73" t="s">
        <v>12</v>
      </c>
      <c r="B95" s="74">
        <f>+EMPLOII1!C163</f>
        <v>4750</v>
      </c>
      <c r="C95" s="75">
        <v>15.557894736842105</v>
      </c>
      <c r="D95" s="75">
        <v>43.494736842105262</v>
      </c>
      <c r="E95" s="75">
        <v>33.515789473684208</v>
      </c>
      <c r="F95" s="75">
        <v>7.4315789473684211</v>
      </c>
      <c r="G95" s="77" t="s">
        <v>11</v>
      </c>
    </row>
    <row r="96" spans="1:7" s="6" customFormat="1" ht="20.100000000000001" customHeight="1">
      <c r="A96" s="69" t="s">
        <v>10</v>
      </c>
      <c r="B96" s="70">
        <f>+EMPLOII1!C164</f>
        <v>3578</v>
      </c>
      <c r="C96" s="71">
        <v>16.102879507967572</v>
      </c>
      <c r="D96" s="71">
        <v>41.599105395582889</v>
      </c>
      <c r="E96" s="71">
        <v>35.532569192060386</v>
      </c>
      <c r="F96" s="71">
        <v>6.7654459043891526</v>
      </c>
      <c r="G96" s="91" t="s">
        <v>9</v>
      </c>
    </row>
    <row r="97" spans="1:7" s="6" customFormat="1" ht="20.100000000000001" customHeight="1">
      <c r="A97" s="78" t="s">
        <v>5</v>
      </c>
      <c r="B97" s="79">
        <f>+EMPLOII1!C165</f>
        <v>28203</v>
      </c>
      <c r="C97" s="80">
        <v>13.25390915860015</v>
      </c>
      <c r="D97" s="80">
        <v>39.797184696663479</v>
      </c>
      <c r="E97" s="80">
        <v>38.173243981136757</v>
      </c>
      <c r="F97" s="80">
        <v>8.7756621635996179</v>
      </c>
      <c r="G97" s="81" t="s">
        <v>6</v>
      </c>
    </row>
    <row r="98" spans="1:7" ht="20.100000000000001" customHeight="1">
      <c r="A98" s="82" t="s">
        <v>7</v>
      </c>
      <c r="B98" s="97">
        <f>+EMPLOII1!C166</f>
        <v>909540</v>
      </c>
      <c r="C98" s="98">
        <v>21.061826449679291</v>
      </c>
      <c r="D98" s="98">
        <v>39.783584337680558</v>
      </c>
      <c r="E98" s="98">
        <v>31.014484149234896</v>
      </c>
      <c r="F98" s="98">
        <v>8.1401050634052599</v>
      </c>
      <c r="G98" s="85" t="s">
        <v>8</v>
      </c>
    </row>
    <row r="100" spans="1:7" ht="54" customHeight="1">
      <c r="A100" s="513" t="s">
        <v>120</v>
      </c>
      <c r="B100" s="513"/>
      <c r="C100" s="513"/>
      <c r="D100" s="513"/>
      <c r="E100" s="513"/>
      <c r="F100" s="513"/>
      <c r="G100" s="513"/>
    </row>
    <row r="101" spans="1:7" ht="30.75" customHeight="1">
      <c r="A101" s="520" t="s">
        <v>649</v>
      </c>
      <c r="B101" s="521"/>
      <c r="C101" s="521"/>
      <c r="D101" s="521"/>
      <c r="E101" s="521"/>
      <c r="F101" s="521"/>
      <c r="G101" s="521"/>
    </row>
    <row r="102" spans="1:7" ht="73.5" customHeight="1">
      <c r="A102" s="41" t="s">
        <v>0</v>
      </c>
      <c r="B102" s="43" t="s">
        <v>77</v>
      </c>
      <c r="C102" s="43" t="s">
        <v>32</v>
      </c>
      <c r="D102" s="43" t="s">
        <v>31</v>
      </c>
      <c r="E102" s="43" t="s">
        <v>30</v>
      </c>
      <c r="F102" s="43" t="s">
        <v>29</v>
      </c>
      <c r="G102" s="41" t="s">
        <v>71</v>
      </c>
    </row>
    <row r="103" spans="1:7" ht="20.100000000000001" customHeight="1">
      <c r="A103" s="69" t="s">
        <v>22</v>
      </c>
      <c r="B103" s="99" t="s">
        <v>83</v>
      </c>
      <c r="C103" s="99" t="s">
        <v>83</v>
      </c>
      <c r="D103" s="99" t="s">
        <v>83</v>
      </c>
      <c r="E103" s="99" t="s">
        <v>83</v>
      </c>
      <c r="F103" s="99" t="s">
        <v>83</v>
      </c>
      <c r="G103" s="91" t="s">
        <v>100</v>
      </c>
    </row>
    <row r="104" spans="1:7" ht="20.100000000000001" customHeight="1">
      <c r="A104" s="69" t="s">
        <v>21</v>
      </c>
      <c r="B104" s="90">
        <f>+EMPLOII1!C171</f>
        <v>331</v>
      </c>
      <c r="C104" s="71">
        <v>25.377643504531722</v>
      </c>
      <c r="D104" s="71">
        <v>33.836858006042299</v>
      </c>
      <c r="E104" s="71">
        <v>35.951661631419938</v>
      </c>
      <c r="F104" s="71">
        <v>4.833836858006042</v>
      </c>
      <c r="G104" s="91" t="s">
        <v>20</v>
      </c>
    </row>
    <row r="105" spans="1:7" ht="20.100000000000001" customHeight="1">
      <c r="A105" s="73" t="s">
        <v>72</v>
      </c>
      <c r="B105" s="92">
        <f>+EMPLOII1!C172</f>
        <v>2719</v>
      </c>
      <c r="C105" s="75">
        <v>9.3048915042294968</v>
      </c>
      <c r="D105" s="75">
        <v>38.948142699521881</v>
      </c>
      <c r="E105" s="75">
        <v>42.258183155571899</v>
      </c>
      <c r="F105" s="75">
        <v>9.4887826406767193</v>
      </c>
      <c r="G105" s="77" t="s">
        <v>19</v>
      </c>
    </row>
    <row r="106" spans="1:7" ht="20.100000000000001" customHeight="1">
      <c r="A106" s="69" t="s">
        <v>18</v>
      </c>
      <c r="B106" s="90">
        <f>+EMPLOII1!C173</f>
        <v>5559</v>
      </c>
      <c r="C106" s="71">
        <v>8.8864903759669005</v>
      </c>
      <c r="D106" s="71">
        <v>43.766864543982727</v>
      </c>
      <c r="E106" s="71">
        <v>40.690771721532649</v>
      </c>
      <c r="F106" s="71">
        <v>6.6558733585177192</v>
      </c>
      <c r="G106" s="91" t="s">
        <v>17</v>
      </c>
    </row>
    <row r="107" spans="1:7" ht="20.100000000000001" customHeight="1">
      <c r="A107" s="73" t="s">
        <v>16</v>
      </c>
      <c r="B107" s="92">
        <f>+EMPLOII1!C174</f>
        <v>2504</v>
      </c>
      <c r="C107" s="75">
        <v>10.946863763483819</v>
      </c>
      <c r="D107" s="75">
        <v>39.992009588493808</v>
      </c>
      <c r="E107" s="75">
        <v>43.068318018377944</v>
      </c>
      <c r="F107" s="75">
        <v>5.9928086296444265</v>
      </c>
      <c r="G107" s="77" t="s">
        <v>15</v>
      </c>
    </row>
    <row r="108" spans="1:7" ht="20.100000000000001" customHeight="1">
      <c r="A108" s="69" t="s">
        <v>14</v>
      </c>
      <c r="B108" s="90">
        <f>+EMPLOII1!C175</f>
        <v>4031</v>
      </c>
      <c r="C108" s="71">
        <v>13.364740887676668</v>
      </c>
      <c r="D108" s="71">
        <v>42.573766426977436</v>
      </c>
      <c r="E108" s="71">
        <v>38.110587651872052</v>
      </c>
      <c r="F108" s="71">
        <v>5.9509050334738411</v>
      </c>
      <c r="G108" s="91" t="s">
        <v>13</v>
      </c>
    </row>
    <row r="109" spans="1:7" s="6" customFormat="1" ht="20.100000000000001" customHeight="1">
      <c r="A109" s="73" t="s">
        <v>12</v>
      </c>
      <c r="B109" s="92">
        <f>+EMPLOII1!C176</f>
        <v>3876</v>
      </c>
      <c r="C109" s="75">
        <v>14.831054939386124</v>
      </c>
      <c r="D109" s="75">
        <v>46.71137477431003</v>
      </c>
      <c r="E109" s="75">
        <v>33.737425844725301</v>
      </c>
      <c r="F109" s="75">
        <v>4.7201444415785403</v>
      </c>
      <c r="G109" s="77" t="s">
        <v>11</v>
      </c>
    </row>
    <row r="110" spans="1:7" s="6" customFormat="1" ht="20.100000000000001" customHeight="1">
      <c r="A110" s="69" t="s">
        <v>10</v>
      </c>
      <c r="B110" s="90">
        <f>+EMPLOII1!C177</f>
        <v>2907</v>
      </c>
      <c r="C110" s="71">
        <v>14.585483316133471</v>
      </c>
      <c r="D110" s="71">
        <v>44.788441692466463</v>
      </c>
      <c r="E110" s="71">
        <v>35.878912968696248</v>
      </c>
      <c r="F110" s="71">
        <v>4.7471620227038187</v>
      </c>
      <c r="G110" s="91" t="s">
        <v>9</v>
      </c>
    </row>
    <row r="111" spans="1:7" ht="20.100000000000001" customHeight="1">
      <c r="A111" s="78" t="s">
        <v>5</v>
      </c>
      <c r="B111" s="93">
        <f>+EMPLOII1!C178</f>
        <v>21927</v>
      </c>
      <c r="C111" s="80">
        <v>12.052533175247389</v>
      </c>
      <c r="D111" s="80">
        <v>43.02521774818733</v>
      </c>
      <c r="E111" s="80">
        <v>38.743216744949613</v>
      </c>
      <c r="F111" s="80">
        <v>6.1790323316156686</v>
      </c>
      <c r="G111" s="81" t="s">
        <v>6</v>
      </c>
    </row>
    <row r="112" spans="1:7" ht="20.100000000000001" customHeight="1">
      <c r="A112" s="82" t="s">
        <v>7</v>
      </c>
      <c r="B112" s="97">
        <f>+EMPLOII1!C179</f>
        <v>718766</v>
      </c>
      <c r="C112" s="98">
        <v>19.701632492925494</v>
      </c>
      <c r="D112" s="98">
        <v>42.578793452220296</v>
      </c>
      <c r="E112" s="98">
        <v>31.390220624448716</v>
      </c>
      <c r="F112" s="98">
        <v>6.3293534304054937</v>
      </c>
      <c r="G112" s="85" t="s">
        <v>8</v>
      </c>
    </row>
    <row r="113" spans="1:7" ht="30" customHeight="1"/>
    <row r="114" spans="1:7" ht="53.25" customHeight="1">
      <c r="A114" s="513" t="s">
        <v>120</v>
      </c>
      <c r="B114" s="513"/>
      <c r="C114" s="513"/>
      <c r="D114" s="513"/>
      <c r="E114" s="513"/>
      <c r="F114" s="513"/>
      <c r="G114" s="513"/>
    </row>
    <row r="115" spans="1:7" ht="24.95" customHeight="1">
      <c r="A115" s="521" t="s">
        <v>633</v>
      </c>
      <c r="B115" s="521"/>
      <c r="C115" s="521"/>
      <c r="D115" s="521"/>
      <c r="E115" s="521"/>
      <c r="F115" s="521"/>
      <c r="G115" s="521"/>
    </row>
    <row r="116" spans="1:7" ht="75" customHeight="1">
      <c r="A116" s="41" t="s">
        <v>0</v>
      </c>
      <c r="B116" s="43" t="s">
        <v>77</v>
      </c>
      <c r="C116" s="43" t="s">
        <v>32</v>
      </c>
      <c r="D116" s="43" t="s">
        <v>31</v>
      </c>
      <c r="E116" s="43" t="s">
        <v>30</v>
      </c>
      <c r="F116" s="43" t="s">
        <v>29</v>
      </c>
      <c r="G116" s="41" t="s">
        <v>71</v>
      </c>
    </row>
    <row r="117" spans="1:7" ht="20.100000000000001" customHeight="1">
      <c r="A117" s="69" t="s">
        <v>22</v>
      </c>
      <c r="B117" s="99" t="s">
        <v>83</v>
      </c>
      <c r="C117" s="99" t="s">
        <v>83</v>
      </c>
      <c r="D117" s="99" t="s">
        <v>83</v>
      </c>
      <c r="E117" s="99" t="s">
        <v>83</v>
      </c>
      <c r="F117" s="99" t="s">
        <v>83</v>
      </c>
      <c r="G117" s="91" t="s">
        <v>100</v>
      </c>
    </row>
    <row r="118" spans="1:7" ht="20.100000000000001" customHeight="1">
      <c r="A118" s="69" t="s">
        <v>21</v>
      </c>
      <c r="B118" s="90">
        <f>+EMPLOII1!C185</f>
        <v>99</v>
      </c>
      <c r="C118" s="71">
        <v>35</v>
      </c>
      <c r="D118" s="71">
        <v>28.000000000000004</v>
      </c>
      <c r="E118" s="71">
        <v>25</v>
      </c>
      <c r="F118" s="71">
        <v>12</v>
      </c>
      <c r="G118" s="91" t="s">
        <v>20</v>
      </c>
    </row>
    <row r="119" spans="1:7" ht="20.100000000000001" customHeight="1">
      <c r="A119" s="73" t="s">
        <v>72</v>
      </c>
      <c r="B119" s="92">
        <f>+EMPLOII1!C186</f>
        <v>1084</v>
      </c>
      <c r="C119" s="75">
        <v>12.822878228782288</v>
      </c>
      <c r="D119" s="75">
        <v>29.612546125461254</v>
      </c>
      <c r="E119" s="75">
        <v>39.575645756457561</v>
      </c>
      <c r="F119" s="75">
        <v>17.988929889298895</v>
      </c>
      <c r="G119" s="77" t="s">
        <v>19</v>
      </c>
    </row>
    <row r="120" spans="1:7" ht="20.100000000000001" customHeight="1">
      <c r="A120" s="69" t="s">
        <v>18</v>
      </c>
      <c r="B120" s="90">
        <f>+EMPLOII1!C187</f>
        <v>1898</v>
      </c>
      <c r="C120" s="71">
        <v>15.911485774499473</v>
      </c>
      <c r="D120" s="71">
        <v>28.925184404636461</v>
      </c>
      <c r="E120" s="71">
        <v>37.671232876712331</v>
      </c>
      <c r="F120" s="71">
        <v>17.49209694415174</v>
      </c>
      <c r="G120" s="91" t="s">
        <v>17</v>
      </c>
    </row>
    <row r="121" spans="1:7" ht="20.100000000000001" customHeight="1">
      <c r="A121" s="73" t="s">
        <v>16</v>
      </c>
      <c r="B121" s="92">
        <f>+EMPLOII1!C188</f>
        <v>644</v>
      </c>
      <c r="C121" s="75">
        <v>17.107309486780714</v>
      </c>
      <c r="D121" s="75">
        <v>28.615863141524105</v>
      </c>
      <c r="E121" s="75">
        <v>39.657853810264385</v>
      </c>
      <c r="F121" s="75">
        <v>14.618973561430792</v>
      </c>
      <c r="G121" s="77" t="s">
        <v>15</v>
      </c>
    </row>
    <row r="122" spans="1:7" s="6" customFormat="1" ht="20.100000000000001" customHeight="1">
      <c r="A122" s="69" t="s">
        <v>14</v>
      </c>
      <c r="B122" s="90">
        <f>+EMPLOII1!C189</f>
        <v>1006</v>
      </c>
      <c r="C122" s="71">
        <v>19.184890656063619</v>
      </c>
      <c r="D122" s="71">
        <v>26.441351888667992</v>
      </c>
      <c r="E122" s="71">
        <v>33.20079522862823</v>
      </c>
      <c r="F122" s="71">
        <v>21.172962226640159</v>
      </c>
      <c r="G122" s="91" t="s">
        <v>13</v>
      </c>
    </row>
    <row r="123" spans="1:7" s="6" customFormat="1" ht="20.100000000000001" customHeight="1">
      <c r="A123" s="73" t="s">
        <v>12</v>
      </c>
      <c r="B123" s="92">
        <f>+EMPLOII1!C190</f>
        <v>874</v>
      </c>
      <c r="C123" s="75">
        <v>18.785796105383735</v>
      </c>
      <c r="D123" s="75">
        <v>29.209621993127151</v>
      </c>
      <c r="E123" s="75">
        <v>32.531500572737684</v>
      </c>
      <c r="F123" s="75">
        <v>19.47308132875143</v>
      </c>
      <c r="G123" s="77" t="s">
        <v>11</v>
      </c>
    </row>
    <row r="124" spans="1:7" ht="20.100000000000001" customHeight="1">
      <c r="A124" s="69" t="s">
        <v>10</v>
      </c>
      <c r="B124" s="90">
        <f>+EMPLOII1!C191</f>
        <v>671</v>
      </c>
      <c r="C124" s="71">
        <v>22.686567164179106</v>
      </c>
      <c r="D124" s="71">
        <v>27.761194029850746</v>
      </c>
      <c r="E124" s="71">
        <v>34.029850746268657</v>
      </c>
      <c r="F124" s="71">
        <v>15.522388059701491</v>
      </c>
      <c r="G124" s="91" t="s">
        <v>9</v>
      </c>
    </row>
    <row r="125" spans="1:7" ht="20.100000000000001" customHeight="1">
      <c r="A125" s="78" t="s">
        <v>5</v>
      </c>
      <c r="B125" s="93">
        <f>+EMPLOII1!C192</f>
        <v>6276</v>
      </c>
      <c r="C125" s="80">
        <v>17.452980554670066</v>
      </c>
      <c r="D125" s="80">
        <v>28.514504303474659</v>
      </c>
      <c r="E125" s="80">
        <v>36.181064711507808</v>
      </c>
      <c r="F125" s="80">
        <v>17.851450430347466</v>
      </c>
      <c r="G125" s="81" t="s">
        <v>6</v>
      </c>
    </row>
    <row r="126" spans="1:7" ht="20.100000000000001" customHeight="1">
      <c r="A126" s="82" t="s">
        <v>7</v>
      </c>
      <c r="B126" s="97">
        <f>+EMPLOII1!C193</f>
        <v>190774</v>
      </c>
      <c r="C126" s="98">
        <v>26.186781850205488</v>
      </c>
      <c r="D126" s="98">
        <v>29.251761301685818</v>
      </c>
      <c r="E126" s="98">
        <v>29.598779669546254</v>
      </c>
      <c r="F126" s="98">
        <v>14.962677178562442</v>
      </c>
      <c r="G126" s="85" t="s">
        <v>8</v>
      </c>
    </row>
  </sheetData>
  <mergeCells count="18">
    <mergeCell ref="A2:G2"/>
    <mergeCell ref="A3:G3"/>
    <mergeCell ref="A44:G44"/>
    <mergeCell ref="A45:G45"/>
    <mergeCell ref="A58:G58"/>
    <mergeCell ref="A31:G31"/>
    <mergeCell ref="A101:G101"/>
    <mergeCell ref="A114:G114"/>
    <mergeCell ref="A115:G115"/>
    <mergeCell ref="A16:G16"/>
    <mergeCell ref="A17:G17"/>
    <mergeCell ref="A30:G30"/>
    <mergeCell ref="A100:G100"/>
    <mergeCell ref="A59:G59"/>
    <mergeCell ref="A72:G72"/>
    <mergeCell ref="A73:G73"/>
    <mergeCell ref="A86:G86"/>
    <mergeCell ref="A87:G87"/>
  </mergeCells>
  <printOptions horizontalCentered="1" verticalCentered="1"/>
  <pageMargins left="0.19685039370078741" right="0.19685039370078741" top="0.59055118110236227" bottom="0.59055118110236227" header="0.19685039370078741" footer="0"/>
  <pageSetup paperSize="9" scale="70" firstPageNumber="33" orientation="landscape" useFirstPageNumber="1" r:id="rId1"/>
  <headerFooter>
    <oddHeader>&amp;L&amp;"Times New Roman,Gras"&amp;20&amp;K05-023  Gouvernorat Manouba&amp;R&amp;"Times New Roman,Gras"&amp;20&amp;K05-023  ولاية منوبة</oddHeader>
    <oddFooter>&amp;L&amp;"Times New Roman,Gras"&amp;18&amp;K05-020 Statistique Tunisie /RGPH 2014&amp;C&amp;"Times New Roman,Gras"&amp;18&amp;K05-020&amp;P&amp;R&amp;"Times New Roman,Gras"&amp;18&amp;K05-020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0"/>
  <sheetViews>
    <sheetView rightToLeft="1" view="pageBreakPreview" zoomScale="60" workbookViewId="0">
      <selection activeCell="I61" sqref="I61"/>
    </sheetView>
  </sheetViews>
  <sheetFormatPr baseColWidth="10" defaultRowHeight="18.75"/>
  <cols>
    <col min="1" max="1" width="23.7109375" style="11" customWidth="1"/>
    <col min="2" max="2" width="17.42578125" style="9" customWidth="1"/>
    <col min="3" max="3" width="18.85546875" style="9" customWidth="1"/>
    <col min="4" max="4" width="13.7109375" style="9" customWidth="1"/>
    <col min="5" max="5" width="24.42578125" style="9" customWidth="1"/>
    <col min="6" max="6" width="17.7109375" style="9" customWidth="1"/>
    <col min="7" max="7" width="18.42578125" style="9" customWidth="1"/>
    <col min="8" max="8" width="16.5703125" style="9" customWidth="1"/>
    <col min="9" max="9" width="23.7109375" style="9" customWidth="1"/>
    <col min="10" max="10" width="15.7109375" style="9" customWidth="1"/>
    <col min="11" max="11" width="14.7109375" style="9" customWidth="1"/>
    <col min="12" max="12" width="25.7109375" style="10" customWidth="1"/>
    <col min="13" max="16384" width="11.42578125" style="1"/>
  </cols>
  <sheetData>
    <row r="1" spans="1:12" ht="12" customHeight="1" thickBot="1"/>
    <row r="2" spans="1:12" s="7" customFormat="1" ht="50.1" customHeight="1" thickBot="1">
      <c r="A2" s="525" t="s">
        <v>121</v>
      </c>
      <c r="B2" s="526"/>
      <c r="C2" s="526"/>
      <c r="D2" s="526"/>
      <c r="E2" s="526"/>
      <c r="F2" s="526"/>
      <c r="G2" s="526"/>
      <c r="H2" s="526"/>
      <c r="I2" s="526"/>
      <c r="J2" s="526"/>
      <c r="K2" s="526"/>
      <c r="L2" s="527"/>
    </row>
    <row r="3" spans="1:12" ht="30" customHeight="1" thickBot="1">
      <c r="A3" s="522" t="s">
        <v>90</v>
      </c>
      <c r="B3" s="523"/>
      <c r="C3" s="523"/>
      <c r="D3" s="523"/>
      <c r="E3" s="523"/>
      <c r="F3" s="523"/>
      <c r="G3" s="523"/>
      <c r="H3" s="523"/>
      <c r="I3" s="523"/>
      <c r="J3" s="523"/>
      <c r="K3" s="523"/>
      <c r="L3" s="524"/>
    </row>
    <row r="4" spans="1:12" ht="163.5" customHeight="1" thickBot="1">
      <c r="A4" s="39" t="s">
        <v>0</v>
      </c>
      <c r="B4" s="43" t="s">
        <v>77</v>
      </c>
      <c r="C4" s="43" t="s">
        <v>41</v>
      </c>
      <c r="D4" s="43" t="s">
        <v>42</v>
      </c>
      <c r="E4" s="43" t="s">
        <v>43</v>
      </c>
      <c r="F4" s="43" t="s">
        <v>44</v>
      </c>
      <c r="G4" s="43" t="s">
        <v>73</v>
      </c>
      <c r="H4" s="43" t="s">
        <v>45</v>
      </c>
      <c r="I4" s="43" t="s">
        <v>78</v>
      </c>
      <c r="J4" s="43" t="s">
        <v>46</v>
      </c>
      <c r="K4" s="43" t="s">
        <v>47</v>
      </c>
      <c r="L4" s="41" t="s">
        <v>71</v>
      </c>
    </row>
    <row r="5" spans="1:12" ht="20.100000000000001" customHeight="1" thickBot="1">
      <c r="A5" s="46" t="s">
        <v>22</v>
      </c>
      <c r="B5" s="47">
        <f>EMPLOII2!B5</f>
        <v>20268</v>
      </c>
      <c r="C5" s="48">
        <v>0.77462009078350114</v>
      </c>
      <c r="D5" s="48">
        <v>1.9587527136372609</v>
      </c>
      <c r="E5" s="48">
        <v>11.79692125518058</v>
      </c>
      <c r="F5" s="48">
        <v>5.3285968028419184</v>
      </c>
      <c r="G5" s="48">
        <v>13.439905269390174</v>
      </c>
      <c r="H5" s="48">
        <v>6.74955595026643</v>
      </c>
      <c r="I5" s="48">
        <v>43.526741661732778</v>
      </c>
      <c r="J5" s="48">
        <v>16.237418590882179</v>
      </c>
      <c r="K5" s="48">
        <v>0.1874876652851786</v>
      </c>
      <c r="L5" s="49" t="s">
        <v>100</v>
      </c>
    </row>
    <row r="6" spans="1:12" ht="20.100000000000001" customHeight="1" thickBot="1">
      <c r="A6" s="50" t="s">
        <v>21</v>
      </c>
      <c r="B6" s="51">
        <f>EMPLOII2!B6</f>
        <v>26526</v>
      </c>
      <c r="C6" s="52">
        <v>0.67857950689889168</v>
      </c>
      <c r="D6" s="52">
        <v>1.6285908165573399</v>
      </c>
      <c r="E6" s="52">
        <v>24.040563974967956</v>
      </c>
      <c r="F6" s="52">
        <v>17.922038754429614</v>
      </c>
      <c r="G6" s="52">
        <v>13.047575963205912</v>
      </c>
      <c r="H6" s="52">
        <v>5.0365678956495517</v>
      </c>
      <c r="I6" s="52">
        <v>23.686194676920756</v>
      </c>
      <c r="J6" s="52">
        <v>13.884490688381213</v>
      </c>
      <c r="K6" s="52">
        <v>7.5397722988765736E-2</v>
      </c>
      <c r="L6" s="53" t="s">
        <v>20</v>
      </c>
    </row>
    <row r="7" spans="1:12" ht="20.100000000000001" customHeight="1" thickBot="1">
      <c r="A7" s="46" t="s">
        <v>72</v>
      </c>
      <c r="B7" s="47">
        <f>EMPLOII2!B7</f>
        <v>22926</v>
      </c>
      <c r="C7" s="48">
        <v>4.5843147518101715</v>
      </c>
      <c r="D7" s="48">
        <v>1.600802582221059</v>
      </c>
      <c r="E7" s="48">
        <v>21.905260403035854</v>
      </c>
      <c r="F7" s="48">
        <v>12.919829015092036</v>
      </c>
      <c r="G7" s="48">
        <v>12.426938846724243</v>
      </c>
      <c r="H7" s="48">
        <v>5.823082962575242</v>
      </c>
      <c r="I7" s="48">
        <v>29.564686382273404</v>
      </c>
      <c r="J7" s="48">
        <v>11.08348599842973</v>
      </c>
      <c r="K7" s="48">
        <v>9.1599057838262235E-2</v>
      </c>
      <c r="L7" s="49" t="s">
        <v>19</v>
      </c>
    </row>
    <row r="8" spans="1:12" ht="20.100000000000001" customHeight="1" thickBot="1">
      <c r="A8" s="50" t="s">
        <v>18</v>
      </c>
      <c r="B8" s="51">
        <f>EMPLOII2!B8</f>
        <v>14108</v>
      </c>
      <c r="C8" s="52">
        <v>8.5831738606563182</v>
      </c>
      <c r="D8" s="52">
        <v>1.8782337515061309</v>
      </c>
      <c r="E8" s="52">
        <v>18.746899142391381</v>
      </c>
      <c r="F8" s="52">
        <v>13.976894181019208</v>
      </c>
      <c r="G8" s="52">
        <v>14.224962789708695</v>
      </c>
      <c r="H8" s="52">
        <v>8.597349209724289</v>
      </c>
      <c r="I8" s="52">
        <v>24.665107378269191</v>
      </c>
      <c r="J8" s="52">
        <v>9.1998015451130488</v>
      </c>
      <c r="K8" s="52">
        <v>0.12757814161173719</v>
      </c>
      <c r="L8" s="53" t="s">
        <v>17</v>
      </c>
    </row>
    <row r="9" spans="1:12" ht="20.100000000000001" customHeight="1" thickBot="1">
      <c r="A9" s="46" t="s">
        <v>16</v>
      </c>
      <c r="B9" s="47">
        <f>EMPLOII2!B9</f>
        <v>5095</v>
      </c>
      <c r="C9" s="48">
        <v>18.743866535819432</v>
      </c>
      <c r="D9" s="48">
        <v>2.001962708537782</v>
      </c>
      <c r="E9" s="48">
        <v>15.878312070657508</v>
      </c>
      <c r="F9" s="48">
        <v>12.81648675171737</v>
      </c>
      <c r="G9" s="48">
        <v>11.442590775269872</v>
      </c>
      <c r="H9" s="48">
        <v>4.9460255152109909</v>
      </c>
      <c r="I9" s="48">
        <v>24.474975466143277</v>
      </c>
      <c r="J9" s="48">
        <v>9.5780176643768407</v>
      </c>
      <c r="K9" s="48">
        <v>0.11776251226692837</v>
      </c>
      <c r="L9" s="49" t="s">
        <v>15</v>
      </c>
    </row>
    <row r="10" spans="1:12" ht="20.100000000000001" customHeight="1" thickBot="1">
      <c r="A10" s="50" t="s">
        <v>14</v>
      </c>
      <c r="B10" s="51">
        <f>EMPLOII2!B10</f>
        <v>13605</v>
      </c>
      <c r="C10" s="52">
        <v>17.567070929805219</v>
      </c>
      <c r="D10" s="52">
        <v>1.8669606762219773</v>
      </c>
      <c r="E10" s="52">
        <v>20.477765527379638</v>
      </c>
      <c r="F10" s="52">
        <v>14.516721793458288</v>
      </c>
      <c r="G10" s="52">
        <v>11.238515251745682</v>
      </c>
      <c r="H10" s="52">
        <v>5.1672179345828742</v>
      </c>
      <c r="I10" s="52">
        <v>21.786108048511576</v>
      </c>
      <c r="J10" s="52">
        <v>7.2546857772877615</v>
      </c>
      <c r="K10" s="52">
        <v>0.12495406100698273</v>
      </c>
      <c r="L10" s="53" t="s">
        <v>13</v>
      </c>
    </row>
    <row r="11" spans="1:12" ht="20.100000000000001" customHeight="1" thickBot="1">
      <c r="A11" s="46" t="s">
        <v>12</v>
      </c>
      <c r="B11" s="47">
        <f>EMPLOII2!B11</f>
        <v>13049</v>
      </c>
      <c r="C11" s="48">
        <v>14.921827099938687</v>
      </c>
      <c r="D11" s="48">
        <v>2.1382587369711832</v>
      </c>
      <c r="E11" s="48">
        <v>15.596259963212752</v>
      </c>
      <c r="F11" s="48">
        <v>14.186082158185162</v>
      </c>
      <c r="G11" s="48">
        <v>14.163090128755366</v>
      </c>
      <c r="H11" s="48">
        <v>4.2918454935622314</v>
      </c>
      <c r="I11" s="48">
        <v>26.164929491109749</v>
      </c>
      <c r="J11" s="48">
        <v>8.4380748007357447</v>
      </c>
      <c r="K11" s="48">
        <v>9.9632127529123246E-2</v>
      </c>
      <c r="L11" s="54" t="s">
        <v>11</v>
      </c>
    </row>
    <row r="12" spans="1:12" ht="20.100000000000001" customHeight="1" thickBot="1">
      <c r="A12" s="50" t="s">
        <v>10</v>
      </c>
      <c r="B12" s="51">
        <f>EMPLOII2!B12</f>
        <v>5444</v>
      </c>
      <c r="C12" s="52">
        <v>34.074210139603231</v>
      </c>
      <c r="D12" s="52">
        <v>1.4878765613519471</v>
      </c>
      <c r="E12" s="52">
        <v>10.709037472446731</v>
      </c>
      <c r="F12" s="52">
        <v>10.157972079353417</v>
      </c>
      <c r="G12" s="52">
        <v>7.9904481998530494</v>
      </c>
      <c r="H12" s="52">
        <v>4.3350477590007346</v>
      </c>
      <c r="I12" s="52">
        <v>22.060984570168994</v>
      </c>
      <c r="J12" s="52">
        <v>9.0742101396032329</v>
      </c>
      <c r="K12" s="52">
        <v>0.11021307861866275</v>
      </c>
      <c r="L12" s="55" t="s">
        <v>9</v>
      </c>
    </row>
    <row r="13" spans="1:12" s="6" customFormat="1" ht="20.100000000000001" customHeight="1" thickBot="1">
      <c r="A13" s="56" t="s">
        <v>5</v>
      </c>
      <c r="B13" s="57">
        <f>EMPLOII2!B13</f>
        <v>121021</v>
      </c>
      <c r="C13" s="58">
        <v>8.0531478007949033</v>
      </c>
      <c r="D13" s="58">
        <v>1.79886135464093</v>
      </c>
      <c r="E13" s="58">
        <v>18.714107468951671</v>
      </c>
      <c r="F13" s="58">
        <v>13.055585394270416</v>
      </c>
      <c r="G13" s="58">
        <v>12.754811148478366</v>
      </c>
      <c r="H13" s="58">
        <v>5.7865990200047923</v>
      </c>
      <c r="I13" s="58">
        <v>28.250468926880458</v>
      </c>
      <c r="J13" s="58">
        <v>11.471562786623808</v>
      </c>
      <c r="K13" s="58">
        <v>0.11485609935465745</v>
      </c>
      <c r="L13" s="59" t="s">
        <v>6</v>
      </c>
    </row>
    <row r="14" spans="1:12" s="6" customFormat="1" ht="20.100000000000001" customHeight="1" thickBot="1">
      <c r="A14" s="60" t="s">
        <v>7</v>
      </c>
      <c r="B14" s="61">
        <f>EMPLOII2!B14</f>
        <v>3295965</v>
      </c>
      <c r="C14" s="62">
        <v>10.468510213010491</v>
      </c>
      <c r="D14" s="62">
        <v>1.7098547465422129</v>
      </c>
      <c r="E14" s="62">
        <v>18.293124718209992</v>
      </c>
      <c r="F14" s="62">
        <v>14.4524975621182</v>
      </c>
      <c r="G14" s="62">
        <v>13.147206797305982</v>
      </c>
      <c r="H14" s="62">
        <v>4.8716069145427614</v>
      </c>
      <c r="I14" s="62">
        <v>25.149170452690527</v>
      </c>
      <c r="J14" s="62">
        <v>11.751257777100841</v>
      </c>
      <c r="K14" s="62">
        <v>0.15677081847899235</v>
      </c>
      <c r="L14" s="63" t="s">
        <v>8</v>
      </c>
    </row>
    <row r="15" spans="1:12" s="16" customFormat="1" ht="14.25" customHeight="1" thickBot="1">
      <c r="A15" s="20"/>
      <c r="B15" s="23"/>
      <c r="C15" s="21"/>
      <c r="D15" s="21"/>
      <c r="E15" s="21"/>
      <c r="F15" s="21"/>
      <c r="G15" s="21"/>
      <c r="H15" s="21"/>
      <c r="I15" s="21"/>
      <c r="J15" s="21"/>
      <c r="K15" s="21"/>
      <c r="L15" s="22"/>
    </row>
    <row r="16" spans="1:12" s="7" customFormat="1" ht="50.1" customHeight="1" thickBot="1">
      <c r="A16" s="525" t="s">
        <v>121</v>
      </c>
      <c r="B16" s="526"/>
      <c r="C16" s="526"/>
      <c r="D16" s="526"/>
      <c r="E16" s="526"/>
      <c r="F16" s="526"/>
      <c r="G16" s="526"/>
      <c r="H16" s="526"/>
      <c r="I16" s="526"/>
      <c r="J16" s="526"/>
      <c r="K16" s="526"/>
      <c r="L16" s="527"/>
    </row>
    <row r="17" spans="1:12" ht="30" customHeight="1" thickBot="1">
      <c r="A17" s="522" t="s">
        <v>139</v>
      </c>
      <c r="B17" s="523"/>
      <c r="C17" s="523"/>
      <c r="D17" s="523"/>
      <c r="E17" s="523"/>
      <c r="F17" s="523"/>
      <c r="G17" s="523"/>
      <c r="H17" s="523"/>
      <c r="I17" s="523"/>
      <c r="J17" s="523"/>
      <c r="K17" s="523"/>
      <c r="L17" s="524"/>
    </row>
    <row r="18" spans="1:12" ht="160.5" customHeight="1" thickBot="1">
      <c r="A18" s="39" t="s">
        <v>0</v>
      </c>
      <c r="B18" s="43" t="s">
        <v>77</v>
      </c>
      <c r="C18" s="43" t="s">
        <v>41</v>
      </c>
      <c r="D18" s="43" t="s">
        <v>42</v>
      </c>
      <c r="E18" s="43" t="s">
        <v>43</v>
      </c>
      <c r="F18" s="43" t="s">
        <v>44</v>
      </c>
      <c r="G18" s="43" t="s">
        <v>73</v>
      </c>
      <c r="H18" s="43" t="s">
        <v>45</v>
      </c>
      <c r="I18" s="43" t="s">
        <v>78</v>
      </c>
      <c r="J18" s="43" t="s">
        <v>46</v>
      </c>
      <c r="K18" s="43" t="s">
        <v>47</v>
      </c>
      <c r="L18" s="41" t="s">
        <v>71</v>
      </c>
    </row>
    <row r="19" spans="1:12" ht="20.100000000000001" customHeight="1" thickBot="1">
      <c r="A19" s="46" t="s">
        <v>22</v>
      </c>
      <c r="B19" s="47">
        <f>EMPLOII2!B19</f>
        <v>13023</v>
      </c>
      <c r="C19" s="48">
        <v>1.0674243587774535</v>
      </c>
      <c r="D19" s="48">
        <v>2.4036246352326831</v>
      </c>
      <c r="E19" s="48">
        <v>11.572723084011672</v>
      </c>
      <c r="F19" s="48">
        <v>7.8712947319920135</v>
      </c>
      <c r="G19" s="48">
        <v>16.203348180003072</v>
      </c>
      <c r="H19" s="48">
        <v>9.4455536783904162</v>
      </c>
      <c r="I19" s="48">
        <v>34.825679619106126</v>
      </c>
      <c r="J19" s="48">
        <v>16.433727538012594</v>
      </c>
      <c r="K19" s="48">
        <v>0.17662417447396714</v>
      </c>
      <c r="L19" s="49" t="s">
        <v>100</v>
      </c>
    </row>
    <row r="20" spans="1:12" ht="20.100000000000001" customHeight="1" thickBot="1">
      <c r="A20" s="50" t="s">
        <v>21</v>
      </c>
      <c r="B20" s="51">
        <f>EMPLOII2!B20</f>
        <v>18807</v>
      </c>
      <c r="C20" s="52">
        <v>0.81880051042109736</v>
      </c>
      <c r="D20" s="52">
        <v>2.100170140365802</v>
      </c>
      <c r="E20" s="52">
        <v>16.838579327945556</v>
      </c>
      <c r="F20" s="52">
        <v>24.994683113568694</v>
      </c>
      <c r="G20" s="52">
        <v>14.887282007656315</v>
      </c>
      <c r="H20" s="52">
        <v>6.7205444491705668</v>
      </c>
      <c r="I20" s="52">
        <v>22.219268396427051</v>
      </c>
      <c r="J20" s="52">
        <v>11.346235644406635</v>
      </c>
      <c r="K20" s="52">
        <v>7.4436410038281581E-2</v>
      </c>
      <c r="L20" s="53" t="s">
        <v>20</v>
      </c>
    </row>
    <row r="21" spans="1:12" ht="20.100000000000001" customHeight="1" thickBot="1">
      <c r="A21" s="46" t="s">
        <v>72</v>
      </c>
      <c r="B21" s="47">
        <f>EMPLOII2!B21</f>
        <v>15972</v>
      </c>
      <c r="C21" s="48">
        <v>4.4387403743817693</v>
      </c>
      <c r="D21" s="48">
        <v>2.0534652225630752</v>
      </c>
      <c r="E21" s="48">
        <v>16.646841545107367</v>
      </c>
      <c r="F21" s="48">
        <v>18.230764414950229</v>
      </c>
      <c r="G21" s="48">
        <v>13.79202404056846</v>
      </c>
      <c r="H21" s="48">
        <v>7.7756213610467668</v>
      </c>
      <c r="I21" s="48">
        <v>26.513491516934828</v>
      </c>
      <c r="J21" s="48">
        <v>10.505227571526952</v>
      </c>
      <c r="K21" s="48">
        <v>4.3823952920553431E-2</v>
      </c>
      <c r="L21" s="49" t="s">
        <v>19</v>
      </c>
    </row>
    <row r="22" spans="1:12" ht="20.100000000000001" customHeight="1" thickBot="1">
      <c r="A22" s="50" t="s">
        <v>18</v>
      </c>
      <c r="B22" s="51">
        <f>EMPLOII2!B22</f>
        <v>10126</v>
      </c>
      <c r="C22" s="52">
        <v>8.7991309500296264</v>
      </c>
      <c r="D22" s="52">
        <v>2.1726249259332411</v>
      </c>
      <c r="E22" s="52">
        <v>15.583646059648428</v>
      </c>
      <c r="F22" s="52">
        <v>19.207979458818883</v>
      </c>
      <c r="G22" s="52">
        <v>14.141813154256369</v>
      </c>
      <c r="H22" s="52">
        <v>11.455658700375272</v>
      </c>
      <c r="I22" s="52">
        <v>19.998024886430969</v>
      </c>
      <c r="J22" s="52">
        <v>8.5522417539008497</v>
      </c>
      <c r="K22" s="52">
        <v>8.8880110606359863E-2</v>
      </c>
      <c r="L22" s="53" t="s">
        <v>17</v>
      </c>
    </row>
    <row r="23" spans="1:12" ht="20.100000000000001" customHeight="1" thickBot="1">
      <c r="A23" s="46" t="s">
        <v>16</v>
      </c>
      <c r="B23" s="47">
        <f>EMPLOII2!B23</f>
        <v>3872</v>
      </c>
      <c r="C23" s="48">
        <v>19.344008264462811</v>
      </c>
      <c r="D23" s="48">
        <v>2.53099173553719</v>
      </c>
      <c r="E23" s="48">
        <v>12.009297520661157</v>
      </c>
      <c r="F23" s="48">
        <v>16.425619834710744</v>
      </c>
      <c r="G23" s="48">
        <v>11.75103305785124</v>
      </c>
      <c r="H23" s="48">
        <v>6.1983471074380168</v>
      </c>
      <c r="I23" s="48">
        <v>22.417355371900825</v>
      </c>
      <c r="J23" s="48">
        <v>9.2458677685950406</v>
      </c>
      <c r="K23" s="48">
        <v>7.7479338842975212E-2</v>
      </c>
      <c r="L23" s="49" t="s">
        <v>15</v>
      </c>
    </row>
    <row r="24" spans="1:12" ht="20.100000000000001" customHeight="1" thickBot="1">
      <c r="A24" s="50" t="s">
        <v>14</v>
      </c>
      <c r="B24" s="51">
        <f>EMPLOII2!B24</f>
        <v>10579</v>
      </c>
      <c r="C24" s="52">
        <v>18.706872105113906</v>
      </c>
      <c r="D24" s="52">
        <v>2.2970034974950373</v>
      </c>
      <c r="E24" s="52">
        <v>16.296436336137631</v>
      </c>
      <c r="F24" s="52">
        <v>18.461102183571224</v>
      </c>
      <c r="G24" s="52">
        <v>11.598449758956423</v>
      </c>
      <c r="H24" s="52">
        <v>6.333301824369034</v>
      </c>
      <c r="I24" s="52">
        <v>19.311844219680498</v>
      </c>
      <c r="J24" s="52">
        <v>6.891010492485111</v>
      </c>
      <c r="K24" s="52">
        <v>0.10397958219113337</v>
      </c>
      <c r="L24" s="53" t="s">
        <v>13</v>
      </c>
    </row>
    <row r="25" spans="1:12" ht="20.100000000000001" customHeight="1" thickBot="1">
      <c r="A25" s="46" t="s">
        <v>12</v>
      </c>
      <c r="B25" s="47">
        <f>EMPLOII2!B25</f>
        <v>9848</v>
      </c>
      <c r="C25" s="48">
        <v>15.65800162469537</v>
      </c>
      <c r="D25" s="48">
        <v>2.7112103980503655</v>
      </c>
      <c r="E25" s="48">
        <v>11.596263200649878</v>
      </c>
      <c r="F25" s="48">
        <v>18.582453290008125</v>
      </c>
      <c r="G25" s="48">
        <v>14.205930138099108</v>
      </c>
      <c r="H25" s="48">
        <v>5.3919577579203901</v>
      </c>
      <c r="I25" s="48">
        <v>24.167343623070675</v>
      </c>
      <c r="J25" s="48">
        <v>7.6259138911454114</v>
      </c>
      <c r="K25" s="48">
        <v>6.0926076360682375E-2</v>
      </c>
      <c r="L25" s="54" t="s">
        <v>11</v>
      </c>
    </row>
    <row r="26" spans="1:12" ht="20.100000000000001" customHeight="1" thickBot="1">
      <c r="A26" s="50" t="s">
        <v>10</v>
      </c>
      <c r="B26" s="51">
        <f>EMPLOII2!B26</f>
        <v>4312</v>
      </c>
      <c r="C26" s="52">
        <v>35.598330241187384</v>
      </c>
      <c r="D26" s="52">
        <v>1.8089053803339517</v>
      </c>
      <c r="E26" s="52">
        <v>7.5602968460111315</v>
      </c>
      <c r="F26" s="52">
        <v>12.708719851576994</v>
      </c>
      <c r="G26" s="52">
        <v>7.8617810760667917</v>
      </c>
      <c r="H26" s="52">
        <v>5.0556586270871984</v>
      </c>
      <c r="I26" s="52">
        <v>20.199443413729128</v>
      </c>
      <c r="J26" s="52">
        <v>9.1141001855287573</v>
      </c>
      <c r="K26" s="52">
        <v>9.2764378478664186E-2</v>
      </c>
      <c r="L26" s="55" t="s">
        <v>9</v>
      </c>
    </row>
    <row r="27" spans="1:12" ht="20.100000000000001" customHeight="1" thickBot="1">
      <c r="A27" s="56" t="s">
        <v>5</v>
      </c>
      <c r="B27" s="64">
        <f>EMPLOII2!B27</f>
        <v>86539</v>
      </c>
      <c r="C27" s="58">
        <v>8.8953085278483943</v>
      </c>
      <c r="D27" s="58">
        <v>2.244048994684539</v>
      </c>
      <c r="E27" s="58">
        <v>14.522764039750404</v>
      </c>
      <c r="F27" s="58">
        <v>17.968569447654264</v>
      </c>
      <c r="G27" s="58">
        <v>13.82597642708574</v>
      </c>
      <c r="H27" s="58">
        <v>7.574532008319852</v>
      </c>
      <c r="I27" s="58">
        <v>24.423388028657268</v>
      </c>
      <c r="J27" s="58">
        <v>10.4564363300208</v>
      </c>
      <c r="K27" s="58">
        <v>8.8976195978738154E-2</v>
      </c>
      <c r="L27" s="59" t="s">
        <v>6</v>
      </c>
    </row>
    <row r="28" spans="1:12" s="6" customFormat="1" ht="20.100000000000001" customHeight="1" thickBot="1">
      <c r="A28" s="60" t="s">
        <v>7</v>
      </c>
      <c r="B28" s="67">
        <f>EMPLOII2!B28</f>
        <v>2373263</v>
      </c>
      <c r="C28" s="62">
        <v>11.446163881044539</v>
      </c>
      <c r="D28" s="62">
        <v>2.0842234599019576</v>
      </c>
      <c r="E28" s="62">
        <v>13.66846756652669</v>
      </c>
      <c r="F28" s="62">
        <v>19.711974003669219</v>
      </c>
      <c r="G28" s="62">
        <v>14.775637541303979</v>
      </c>
      <c r="H28" s="62">
        <v>6.2868006765383271</v>
      </c>
      <c r="I28" s="62">
        <v>20.851251739170372</v>
      </c>
      <c r="J28" s="62">
        <v>11.04717649745624</v>
      </c>
      <c r="K28" s="62">
        <v>0.12830463438867581</v>
      </c>
      <c r="L28" s="63" t="s">
        <v>8</v>
      </c>
    </row>
    <row r="29" spans="1:12" s="19" customFormat="1" ht="21.95" customHeight="1" thickBot="1">
      <c r="A29" s="12"/>
      <c r="B29" s="17"/>
      <c r="C29" s="18"/>
      <c r="D29" s="18"/>
      <c r="E29" s="18"/>
      <c r="F29" s="18"/>
      <c r="G29" s="18"/>
      <c r="H29" s="18"/>
      <c r="I29" s="18"/>
      <c r="J29" s="18"/>
      <c r="K29" s="18"/>
      <c r="L29" s="15"/>
    </row>
    <row r="30" spans="1:12" s="7" customFormat="1" ht="50.1" customHeight="1" thickBot="1">
      <c r="A30" s="525" t="s">
        <v>121</v>
      </c>
      <c r="B30" s="526"/>
      <c r="C30" s="526"/>
      <c r="D30" s="526"/>
      <c r="E30" s="526"/>
      <c r="F30" s="526"/>
      <c r="G30" s="526"/>
      <c r="H30" s="526"/>
      <c r="I30" s="526"/>
      <c r="J30" s="526"/>
      <c r="K30" s="526"/>
      <c r="L30" s="527"/>
    </row>
    <row r="31" spans="1:12" ht="30" customHeight="1" thickBot="1">
      <c r="A31" s="522" t="s">
        <v>79</v>
      </c>
      <c r="B31" s="523"/>
      <c r="C31" s="523"/>
      <c r="D31" s="523"/>
      <c r="E31" s="523"/>
      <c r="F31" s="523"/>
      <c r="G31" s="523"/>
      <c r="H31" s="523"/>
      <c r="I31" s="523"/>
      <c r="J31" s="523"/>
      <c r="K31" s="523"/>
      <c r="L31" s="524"/>
    </row>
    <row r="32" spans="1:12" ht="159.75" customHeight="1" thickBot="1">
      <c r="A32" s="39" t="s">
        <v>0</v>
      </c>
      <c r="B32" s="43" t="s">
        <v>77</v>
      </c>
      <c r="C32" s="43" t="s">
        <v>41</v>
      </c>
      <c r="D32" s="43" t="s">
        <v>42</v>
      </c>
      <c r="E32" s="43" t="s">
        <v>43</v>
      </c>
      <c r="F32" s="43" t="s">
        <v>44</v>
      </c>
      <c r="G32" s="43" t="s">
        <v>73</v>
      </c>
      <c r="H32" s="43" t="s">
        <v>45</v>
      </c>
      <c r="I32" s="43" t="s">
        <v>78</v>
      </c>
      <c r="J32" s="43" t="s">
        <v>46</v>
      </c>
      <c r="K32" s="43" t="s">
        <v>47</v>
      </c>
      <c r="L32" s="41" t="s">
        <v>71</v>
      </c>
    </row>
    <row r="33" spans="1:12" ht="20.100000000000001" customHeight="1" thickBot="1">
      <c r="A33" s="46" t="s">
        <v>22</v>
      </c>
      <c r="B33" s="65">
        <f>EMPLOII2!B33</f>
        <v>7245</v>
      </c>
      <c r="C33" s="48">
        <v>0.24841291747170852</v>
      </c>
      <c r="D33" s="48">
        <v>1.1592602815346398</v>
      </c>
      <c r="E33" s="48">
        <v>12.199834391388352</v>
      </c>
      <c r="F33" s="48">
        <v>0.75903947005244277</v>
      </c>
      <c r="G33" s="48">
        <v>8.4736406293127242</v>
      </c>
      <c r="H33" s="48">
        <v>1.9044990339497654</v>
      </c>
      <c r="I33" s="48">
        <v>59.163676511178579</v>
      </c>
      <c r="J33" s="48">
        <v>15.88462600055203</v>
      </c>
      <c r="K33" s="48">
        <v>0.20701076455975714</v>
      </c>
      <c r="L33" s="49" t="s">
        <v>100</v>
      </c>
    </row>
    <row r="34" spans="1:12" ht="20.100000000000001" customHeight="1" thickBot="1">
      <c r="A34" s="50" t="s">
        <v>21</v>
      </c>
      <c r="B34" s="66">
        <f>EMPLOII2!B34</f>
        <v>7719</v>
      </c>
      <c r="C34" s="52">
        <v>0.33687483804094326</v>
      </c>
      <c r="D34" s="52">
        <v>0.47939880798134232</v>
      </c>
      <c r="E34" s="52">
        <v>41.591085773516454</v>
      </c>
      <c r="F34" s="52">
        <v>0.68670640062192279</v>
      </c>
      <c r="G34" s="52">
        <v>8.5643949209639807</v>
      </c>
      <c r="H34" s="52">
        <v>0.932884166882612</v>
      </c>
      <c r="I34" s="52">
        <v>27.260948432236333</v>
      </c>
      <c r="J34" s="52">
        <v>20.069966312516197</v>
      </c>
      <c r="K34" s="52">
        <v>7.7740347240217667E-2</v>
      </c>
      <c r="L34" s="55" t="s">
        <v>20</v>
      </c>
    </row>
    <row r="35" spans="1:12" ht="20.100000000000001" customHeight="1" thickBot="1">
      <c r="A35" s="46" t="s">
        <v>72</v>
      </c>
      <c r="B35" s="65">
        <f>EMPLOII2!B35</f>
        <v>6954</v>
      </c>
      <c r="C35" s="48">
        <v>4.9187401121817924</v>
      </c>
      <c r="D35" s="48">
        <v>0.56090896016108149</v>
      </c>
      <c r="E35" s="48">
        <v>33.98533007334963</v>
      </c>
      <c r="F35" s="48">
        <v>0.71911405148856611</v>
      </c>
      <c r="G35" s="48">
        <v>9.2909535452322736</v>
      </c>
      <c r="H35" s="48">
        <v>1.337552135768733</v>
      </c>
      <c r="I35" s="48">
        <v>36.574140658708473</v>
      </c>
      <c r="J35" s="48">
        <v>12.411908528692651</v>
      </c>
      <c r="K35" s="48">
        <v>0.20135193441679849</v>
      </c>
      <c r="L35" s="54" t="s">
        <v>19</v>
      </c>
    </row>
    <row r="36" spans="1:12" ht="20.100000000000001" customHeight="1" thickBot="1">
      <c r="A36" s="50" t="s">
        <v>18</v>
      </c>
      <c r="B36" s="66">
        <f>EMPLOII2!B36</f>
        <v>3982</v>
      </c>
      <c r="C36" s="52">
        <v>8.0341451167461706</v>
      </c>
      <c r="D36" s="52">
        <v>1.1298016570424303</v>
      </c>
      <c r="E36" s="52">
        <v>26.788852623650516</v>
      </c>
      <c r="F36" s="52">
        <v>0.67788099422545822</v>
      </c>
      <c r="G36" s="52">
        <v>14.436354506653275</v>
      </c>
      <c r="H36" s="52">
        <v>1.3306552849610847</v>
      </c>
      <c r="I36" s="52">
        <v>36.530253577705246</v>
      </c>
      <c r="J36" s="52">
        <v>10.846095907607332</v>
      </c>
      <c r="K36" s="52">
        <v>0.22596033140848606</v>
      </c>
      <c r="L36" s="55" t="s">
        <v>17</v>
      </c>
    </row>
    <row r="37" spans="1:12" ht="20.100000000000001" customHeight="1" thickBot="1">
      <c r="A37" s="46" t="s">
        <v>16</v>
      </c>
      <c r="B37" s="65">
        <f>EMPLOII2!B37</f>
        <v>1223</v>
      </c>
      <c r="C37" s="48">
        <v>16.843826655764513</v>
      </c>
      <c r="D37" s="48">
        <v>0.32706459525756337</v>
      </c>
      <c r="E37" s="48">
        <v>28.127555192150449</v>
      </c>
      <c r="F37" s="48">
        <v>1.3900245298446443</v>
      </c>
      <c r="G37" s="48">
        <v>10.466067048242028</v>
      </c>
      <c r="H37" s="48">
        <v>0.98119378577269012</v>
      </c>
      <c r="I37" s="48">
        <v>30.989370400654124</v>
      </c>
      <c r="J37" s="48">
        <v>10.62959934587081</v>
      </c>
      <c r="K37" s="48">
        <v>0.24529844644317253</v>
      </c>
      <c r="L37" s="54" t="s">
        <v>15</v>
      </c>
    </row>
    <row r="38" spans="1:12" ht="20.100000000000001" customHeight="1" thickBot="1">
      <c r="A38" s="50" t="s">
        <v>14</v>
      </c>
      <c r="B38" s="66">
        <f>EMPLOII2!B38</f>
        <v>3026</v>
      </c>
      <c r="C38" s="52">
        <v>13.5822868473232</v>
      </c>
      <c r="D38" s="52">
        <v>0.36351619299405158</v>
      </c>
      <c r="E38" s="52">
        <v>35.095836087243889</v>
      </c>
      <c r="F38" s="52">
        <v>0.72703238598810316</v>
      </c>
      <c r="G38" s="52">
        <v>9.980171844018507</v>
      </c>
      <c r="H38" s="52">
        <v>1.0905485789821547</v>
      </c>
      <c r="I38" s="52">
        <v>30.43621943159286</v>
      </c>
      <c r="J38" s="52">
        <v>8.5261070720423007</v>
      </c>
      <c r="K38" s="52">
        <v>0.19828155981493717</v>
      </c>
      <c r="L38" s="55" t="s">
        <v>13</v>
      </c>
    </row>
    <row r="39" spans="1:12" ht="20.100000000000001" customHeight="1" thickBot="1">
      <c r="A39" s="46" t="s">
        <v>12</v>
      </c>
      <c r="B39" s="65">
        <f>EMPLOII2!B39</f>
        <v>3201</v>
      </c>
      <c r="C39" s="48">
        <v>12.65625</v>
      </c>
      <c r="D39" s="48">
        <v>0.375</v>
      </c>
      <c r="E39" s="48">
        <v>27.90625</v>
      </c>
      <c r="F39" s="48">
        <v>0.65625</v>
      </c>
      <c r="G39" s="48">
        <v>14.03125</v>
      </c>
      <c r="H39" s="48">
        <v>0.90624999999999989</v>
      </c>
      <c r="I39" s="48">
        <v>32.3125</v>
      </c>
      <c r="J39" s="48">
        <v>10.9375</v>
      </c>
      <c r="K39" s="48">
        <v>0.21875000000000003</v>
      </c>
      <c r="L39" s="54" t="s">
        <v>11</v>
      </c>
    </row>
    <row r="40" spans="1:12" ht="20.100000000000001" customHeight="1" thickBot="1">
      <c r="A40" s="50" t="s">
        <v>10</v>
      </c>
      <c r="B40" s="66">
        <f>EMPLOII2!B40</f>
        <v>1132</v>
      </c>
      <c r="C40" s="52">
        <v>28.268551236749119</v>
      </c>
      <c r="D40" s="52">
        <v>0.26501766784452296</v>
      </c>
      <c r="E40" s="52">
        <v>22.703180212014136</v>
      </c>
      <c r="F40" s="52">
        <v>0.44169611307420498</v>
      </c>
      <c r="G40" s="52">
        <v>8.4805653710247348</v>
      </c>
      <c r="H40" s="52">
        <v>1.5901060070671376</v>
      </c>
      <c r="I40" s="52">
        <v>29.151943462897528</v>
      </c>
      <c r="J40" s="52">
        <v>8.9222614840989394</v>
      </c>
      <c r="K40" s="52">
        <v>0.17667844522968199</v>
      </c>
      <c r="L40" s="55" t="s">
        <v>9</v>
      </c>
    </row>
    <row r="41" spans="1:12" s="6" customFormat="1" ht="20.100000000000001" customHeight="1" thickBot="1">
      <c r="A41" s="56" t="s">
        <v>5</v>
      </c>
      <c r="B41" s="57">
        <f>EMPLOII2!B41</f>
        <v>34482</v>
      </c>
      <c r="C41" s="58">
        <v>5.9395029146486467</v>
      </c>
      <c r="D41" s="58">
        <v>0.68153475827267196</v>
      </c>
      <c r="E41" s="58">
        <v>29.233490908036309</v>
      </c>
      <c r="F41" s="58">
        <v>0.72503697688582114</v>
      </c>
      <c r="G41" s="58">
        <v>10.066413387082742</v>
      </c>
      <c r="H41" s="58">
        <v>1.2992662625793916</v>
      </c>
      <c r="I41" s="58">
        <v>37.855630637162498</v>
      </c>
      <c r="J41" s="58">
        <v>14.019314985064238</v>
      </c>
      <c r="K41" s="58">
        <v>0.17980917026768364</v>
      </c>
      <c r="L41" s="59" t="s">
        <v>6</v>
      </c>
    </row>
    <row r="42" spans="1:12" s="6" customFormat="1" ht="20.100000000000001" customHeight="1" thickBot="1">
      <c r="A42" s="60" t="s">
        <v>7</v>
      </c>
      <c r="B42" s="67">
        <f>EMPLOII2!B42</f>
        <v>922702</v>
      </c>
      <c r="C42" s="62">
        <v>7.9537325662558152</v>
      </c>
      <c r="D42" s="62">
        <v>0.74688176052094213</v>
      </c>
      <c r="E42" s="62">
        <v>30.188936915533322</v>
      </c>
      <c r="F42" s="62">
        <v>0.92376625234653753</v>
      </c>
      <c r="G42" s="62">
        <v>8.9584624922504652</v>
      </c>
      <c r="H42" s="62">
        <v>1.2313631811461943</v>
      </c>
      <c r="I42" s="62">
        <v>36.204527029077553</v>
      </c>
      <c r="J42" s="62">
        <v>13.562336609453782</v>
      </c>
      <c r="K42" s="62">
        <v>0.2299931934153881</v>
      </c>
      <c r="L42" s="63" t="s">
        <v>8</v>
      </c>
    </row>
    <row r="43" spans="1:12" ht="19.5" thickBot="1"/>
    <row r="44" spans="1:12" s="7" customFormat="1" ht="50.1" customHeight="1" thickBot="1">
      <c r="A44" s="525" t="s">
        <v>121</v>
      </c>
      <c r="B44" s="526"/>
      <c r="C44" s="526"/>
      <c r="D44" s="526"/>
      <c r="E44" s="526"/>
      <c r="F44" s="526"/>
      <c r="G44" s="526"/>
      <c r="H44" s="526"/>
      <c r="I44" s="526"/>
      <c r="J44" s="526"/>
      <c r="K44" s="526"/>
      <c r="L44" s="527"/>
    </row>
    <row r="45" spans="1:12" ht="30" customHeight="1" thickBot="1">
      <c r="A45" s="522" t="s">
        <v>140</v>
      </c>
      <c r="B45" s="523"/>
      <c r="C45" s="523"/>
      <c r="D45" s="523"/>
      <c r="E45" s="523"/>
      <c r="F45" s="523"/>
      <c r="G45" s="523"/>
      <c r="H45" s="523"/>
      <c r="I45" s="523"/>
      <c r="J45" s="523"/>
      <c r="K45" s="523"/>
      <c r="L45" s="524"/>
    </row>
    <row r="46" spans="1:12" ht="159.75" customHeight="1" thickBot="1">
      <c r="A46" s="39" t="s">
        <v>0</v>
      </c>
      <c r="B46" s="43" t="s">
        <v>77</v>
      </c>
      <c r="C46" s="43" t="s">
        <v>41</v>
      </c>
      <c r="D46" s="43" t="s">
        <v>42</v>
      </c>
      <c r="E46" s="43" t="s">
        <v>43</v>
      </c>
      <c r="F46" s="43" t="s">
        <v>44</v>
      </c>
      <c r="G46" s="43" t="s">
        <v>73</v>
      </c>
      <c r="H46" s="43" t="s">
        <v>45</v>
      </c>
      <c r="I46" s="43" t="s">
        <v>78</v>
      </c>
      <c r="J46" s="43" t="s">
        <v>46</v>
      </c>
      <c r="K46" s="43" t="s">
        <v>47</v>
      </c>
      <c r="L46" s="41" t="s">
        <v>71</v>
      </c>
    </row>
    <row r="47" spans="1:12" ht="20.100000000000001" customHeight="1" thickBot="1">
      <c r="A47" s="46" t="s">
        <v>22</v>
      </c>
      <c r="B47" s="47">
        <f>EMPLOII2!B47</f>
        <v>20268</v>
      </c>
      <c r="C47" s="48">
        <v>0.77462009078350114</v>
      </c>
      <c r="D47" s="48">
        <v>1.9587527136372609</v>
      </c>
      <c r="E47" s="48">
        <v>11.79692125518058</v>
      </c>
      <c r="F47" s="48">
        <v>5.3285968028419184</v>
      </c>
      <c r="G47" s="48">
        <v>13.439905269390174</v>
      </c>
      <c r="H47" s="48">
        <v>6.74955595026643</v>
      </c>
      <c r="I47" s="48">
        <v>43.526741661732778</v>
      </c>
      <c r="J47" s="48">
        <v>16.237418590882179</v>
      </c>
      <c r="K47" s="48">
        <v>0.1874876652851786</v>
      </c>
      <c r="L47" s="49" t="s">
        <v>100</v>
      </c>
    </row>
    <row r="48" spans="1:12" ht="20.100000000000001" customHeight="1" thickBot="1">
      <c r="A48" s="50" t="s">
        <v>21</v>
      </c>
      <c r="B48" s="51">
        <f>EMPLOII2!B48</f>
        <v>26096</v>
      </c>
      <c r="C48" s="52">
        <v>0.63611281422440225</v>
      </c>
      <c r="D48" s="52">
        <v>1.6132740649908033</v>
      </c>
      <c r="E48" s="52">
        <v>24.183782955242183</v>
      </c>
      <c r="F48" s="52">
        <v>17.684702636419374</v>
      </c>
      <c r="G48" s="52">
        <v>13.090128755364807</v>
      </c>
      <c r="H48" s="52">
        <v>5.0659104843654204</v>
      </c>
      <c r="I48" s="52">
        <v>23.823574494175354</v>
      </c>
      <c r="J48" s="52">
        <v>13.825873697118332</v>
      </c>
      <c r="K48" s="52">
        <v>7.6640098099325565E-2</v>
      </c>
      <c r="L48" s="53" t="s">
        <v>20</v>
      </c>
    </row>
    <row r="49" spans="1:12" ht="20.100000000000001" customHeight="1" thickBot="1">
      <c r="A49" s="46" t="s">
        <v>72</v>
      </c>
      <c r="B49" s="47">
        <f>EMPLOII2!B49</f>
        <v>19123</v>
      </c>
      <c r="C49" s="48">
        <v>3.4774878418658157</v>
      </c>
      <c r="D49" s="48">
        <v>1.6053966427861734</v>
      </c>
      <c r="E49" s="48">
        <v>21.047952727082571</v>
      </c>
      <c r="F49" s="48">
        <v>12.372535690006798</v>
      </c>
      <c r="G49" s="48">
        <v>12.382994300057522</v>
      </c>
      <c r="H49" s="48">
        <v>6.2594781153584691</v>
      </c>
      <c r="I49" s="48">
        <v>31.396747372274227</v>
      </c>
      <c r="J49" s="48">
        <v>11.368509125137269</v>
      </c>
      <c r="K49" s="48">
        <v>8.8898185431156199E-2</v>
      </c>
      <c r="L49" s="49" t="s">
        <v>19</v>
      </c>
    </row>
    <row r="50" spans="1:12" ht="20.100000000000001" customHeight="1" thickBot="1">
      <c r="A50" s="50" t="s">
        <v>18</v>
      </c>
      <c r="B50" s="51">
        <f>EMPLOII2!B50</f>
        <v>6651</v>
      </c>
      <c r="C50" s="52">
        <v>2.2098616957306074</v>
      </c>
      <c r="D50" s="52">
        <v>1.7588695129284424</v>
      </c>
      <c r="E50" s="52">
        <v>18.340348767288035</v>
      </c>
      <c r="F50" s="52">
        <v>10.853878532772098</v>
      </c>
      <c r="G50" s="52">
        <v>15.018039687312088</v>
      </c>
      <c r="H50" s="52">
        <v>7.7570655441972338</v>
      </c>
      <c r="I50" s="52">
        <v>32.802164762477453</v>
      </c>
      <c r="J50" s="52">
        <v>11.06434155141311</v>
      </c>
      <c r="K50" s="52">
        <v>0.19542994588093807</v>
      </c>
      <c r="L50" s="53" t="s">
        <v>17</v>
      </c>
    </row>
    <row r="51" spans="1:12" ht="20.100000000000001" customHeight="1" thickBot="1">
      <c r="A51" s="46" t="s">
        <v>16</v>
      </c>
      <c r="B51" s="47">
        <f>EMPLOII2!B51</f>
        <v>1947</v>
      </c>
      <c r="C51" s="48">
        <v>8.6800205444273235</v>
      </c>
      <c r="D51" s="48">
        <v>2.157164869029276</v>
      </c>
      <c r="E51" s="48">
        <v>15.408320493066254</v>
      </c>
      <c r="F51" s="48">
        <v>10.991268618387263</v>
      </c>
      <c r="G51" s="48">
        <v>11.710323574730355</v>
      </c>
      <c r="H51" s="48">
        <v>5.2901900359527474</v>
      </c>
      <c r="I51" s="48">
        <v>33.12788906009245</v>
      </c>
      <c r="J51" s="48">
        <v>12.378017462763225</v>
      </c>
      <c r="K51" s="48">
        <v>0.25680534155110424</v>
      </c>
      <c r="L51" s="49" t="s">
        <v>15</v>
      </c>
    </row>
    <row r="52" spans="1:12" ht="20.100000000000001" customHeight="1" thickBot="1">
      <c r="A52" s="50" t="s">
        <v>14</v>
      </c>
      <c r="B52" s="51">
        <f>EMPLOII2!B52</f>
        <v>8568</v>
      </c>
      <c r="C52" s="52">
        <v>8.3916900093370685</v>
      </c>
      <c r="D52" s="52">
        <v>1.984126984126984</v>
      </c>
      <c r="E52" s="52">
        <v>24.393090569561156</v>
      </c>
      <c r="F52" s="52">
        <v>15.312791783380019</v>
      </c>
      <c r="G52" s="52">
        <v>12.196545284780578</v>
      </c>
      <c r="H52" s="52">
        <v>4.8436041083099903</v>
      </c>
      <c r="I52" s="52">
        <v>24.603174603174605</v>
      </c>
      <c r="J52" s="52">
        <v>8.1349206349206344</v>
      </c>
      <c r="K52" s="52">
        <v>0.14005602240896359</v>
      </c>
      <c r="L52" s="55" t="s">
        <v>13</v>
      </c>
    </row>
    <row r="53" spans="1:12" ht="20.100000000000001" customHeight="1" thickBot="1">
      <c r="A53" s="46" t="s">
        <v>12</v>
      </c>
      <c r="B53" s="47">
        <f>EMPLOII2!B53</f>
        <v>8299</v>
      </c>
      <c r="C53" s="48">
        <v>7.2668112798264639</v>
      </c>
      <c r="D53" s="48">
        <v>1.9522776572668112</v>
      </c>
      <c r="E53" s="48">
        <v>17.184863822607856</v>
      </c>
      <c r="F53" s="48">
        <v>14.714389009399856</v>
      </c>
      <c r="G53" s="48">
        <v>16.281031573873221</v>
      </c>
      <c r="H53" s="48">
        <v>4.1214750542299345</v>
      </c>
      <c r="I53" s="48">
        <v>28.645456736563023</v>
      </c>
      <c r="J53" s="48">
        <v>9.7734393829838524</v>
      </c>
      <c r="K53" s="48">
        <v>6.0255483248975651E-2</v>
      </c>
      <c r="L53" s="54" t="s">
        <v>11</v>
      </c>
    </row>
    <row r="54" spans="1:12" ht="20.100000000000001" customHeight="1" thickBot="1">
      <c r="A54" s="50" t="s">
        <v>10</v>
      </c>
      <c r="B54" s="51">
        <f>EMPLOII2!B54</f>
        <v>1866</v>
      </c>
      <c r="C54" s="52">
        <v>12.801285484734869</v>
      </c>
      <c r="D54" s="52">
        <v>2.0889126941617566</v>
      </c>
      <c r="E54" s="52">
        <v>13.65827530798072</v>
      </c>
      <c r="F54" s="52">
        <v>9.1590787359400103</v>
      </c>
      <c r="G54" s="52">
        <v>9.8018211033743974</v>
      </c>
      <c r="H54" s="52">
        <v>4.3920728441349759</v>
      </c>
      <c r="I54" s="52">
        <v>36.904124263524373</v>
      </c>
      <c r="J54" s="52">
        <v>11.194429566148902</v>
      </c>
      <c r="K54" s="52">
        <v>0</v>
      </c>
      <c r="L54" s="55" t="s">
        <v>9</v>
      </c>
    </row>
    <row r="55" spans="1:12" s="6" customFormat="1" ht="20.100000000000001" customHeight="1" thickBot="1">
      <c r="A55" s="56" t="s">
        <v>5</v>
      </c>
      <c r="B55" s="64">
        <f>EMPLOII2!B55</f>
        <v>92818</v>
      </c>
      <c r="C55" s="58">
        <v>3.0866525172647843</v>
      </c>
      <c r="D55" s="58">
        <v>1.78304011032224</v>
      </c>
      <c r="E55" s="58">
        <v>19.41197384156261</v>
      </c>
      <c r="F55" s="58">
        <v>12.606255184822073</v>
      </c>
      <c r="G55" s="58">
        <v>13.266680313297924</v>
      </c>
      <c r="H55" s="58">
        <v>5.7585192686842133</v>
      </c>
      <c r="I55" s="58">
        <v>31.291007229123345</v>
      </c>
      <c r="J55" s="58">
        <v>12.677361316109847</v>
      </c>
      <c r="K55" s="58">
        <v>0.11851021881295855</v>
      </c>
      <c r="L55" s="59" t="s">
        <v>6</v>
      </c>
    </row>
    <row r="56" spans="1:12" s="6" customFormat="1" ht="20.100000000000001" customHeight="1" thickBot="1">
      <c r="A56" s="60" t="s">
        <v>7</v>
      </c>
      <c r="B56" s="61">
        <f>EMPLOII2!B56</f>
        <v>2386425</v>
      </c>
      <c r="C56" s="62">
        <v>3.7176562481666919</v>
      </c>
      <c r="D56" s="62">
        <v>1.9355966067660186</v>
      </c>
      <c r="E56" s="62">
        <v>19.828854892482219</v>
      </c>
      <c r="F56" s="62">
        <v>11.347278490242189</v>
      </c>
      <c r="G56" s="62">
        <v>14.384997292989093</v>
      </c>
      <c r="H56" s="62">
        <v>5.3051128144700206</v>
      </c>
      <c r="I56" s="62">
        <v>29.288852311183895</v>
      </c>
      <c r="J56" s="62">
        <v>14.028476413805588</v>
      </c>
      <c r="K56" s="62">
        <v>0.16317492989428409</v>
      </c>
      <c r="L56" s="63" t="s">
        <v>8</v>
      </c>
    </row>
    <row r="57" spans="1:12" s="16" customFormat="1" ht="16.5" customHeight="1" thickBot="1">
      <c r="A57" s="20"/>
      <c r="B57" s="23"/>
      <c r="C57" s="21"/>
      <c r="D57" s="21"/>
      <c r="E57" s="21"/>
      <c r="F57" s="21"/>
      <c r="G57" s="21"/>
      <c r="H57" s="21"/>
      <c r="I57" s="21"/>
      <c r="J57" s="21"/>
      <c r="K57" s="21"/>
      <c r="L57" s="22"/>
    </row>
    <row r="58" spans="1:12" ht="50.1" customHeight="1" thickBot="1">
      <c r="A58" s="525" t="s">
        <v>121</v>
      </c>
      <c r="B58" s="526"/>
      <c r="C58" s="526"/>
      <c r="D58" s="526"/>
      <c r="E58" s="526"/>
      <c r="F58" s="526"/>
      <c r="G58" s="526"/>
      <c r="H58" s="526"/>
      <c r="I58" s="526"/>
      <c r="J58" s="526"/>
      <c r="K58" s="526"/>
      <c r="L58" s="527"/>
    </row>
    <row r="59" spans="1:12" ht="30" customHeight="1" thickBot="1">
      <c r="A59" s="522" t="s">
        <v>141</v>
      </c>
      <c r="B59" s="523"/>
      <c r="C59" s="523"/>
      <c r="D59" s="523"/>
      <c r="E59" s="523"/>
      <c r="F59" s="523"/>
      <c r="G59" s="523"/>
      <c r="H59" s="523"/>
      <c r="I59" s="523"/>
      <c r="J59" s="523"/>
      <c r="K59" s="523"/>
      <c r="L59" s="524"/>
    </row>
    <row r="60" spans="1:12" ht="162" customHeight="1" thickBot="1">
      <c r="A60" s="39" t="s">
        <v>0</v>
      </c>
      <c r="B60" s="43" t="s">
        <v>77</v>
      </c>
      <c r="C60" s="43" t="s">
        <v>41</v>
      </c>
      <c r="D60" s="43" t="s">
        <v>42</v>
      </c>
      <c r="E60" s="43" t="s">
        <v>43</v>
      </c>
      <c r="F60" s="43" t="s">
        <v>44</v>
      </c>
      <c r="G60" s="43" t="s">
        <v>73</v>
      </c>
      <c r="H60" s="43" t="s">
        <v>45</v>
      </c>
      <c r="I60" s="43" t="s">
        <v>78</v>
      </c>
      <c r="J60" s="43" t="s">
        <v>46</v>
      </c>
      <c r="K60" s="43" t="s">
        <v>47</v>
      </c>
      <c r="L60" s="41" t="s">
        <v>71</v>
      </c>
    </row>
    <row r="61" spans="1:12" ht="20.100000000000001" customHeight="1" thickBot="1">
      <c r="A61" s="46" t="s">
        <v>22</v>
      </c>
      <c r="B61" s="47">
        <f>EMPLOII2!B61</f>
        <v>13023</v>
      </c>
      <c r="C61" s="48">
        <v>1.0674243587774535</v>
      </c>
      <c r="D61" s="48">
        <v>2.4036246352326831</v>
      </c>
      <c r="E61" s="48">
        <v>11.572723084011672</v>
      </c>
      <c r="F61" s="48">
        <v>7.8712947319920135</v>
      </c>
      <c r="G61" s="48">
        <v>16.203348180003072</v>
      </c>
      <c r="H61" s="48">
        <v>9.4455536783904162</v>
      </c>
      <c r="I61" s="48">
        <v>34.825679619106126</v>
      </c>
      <c r="J61" s="48">
        <v>16.433727538012594</v>
      </c>
      <c r="K61" s="48">
        <v>0.17662417447396714</v>
      </c>
      <c r="L61" s="49" t="s">
        <v>100</v>
      </c>
    </row>
    <row r="62" spans="1:12" ht="20.100000000000001" customHeight="1" thickBot="1">
      <c r="A62" s="50" t="s">
        <v>21</v>
      </c>
      <c r="B62" s="51">
        <f>EMPLOII2!B62</f>
        <v>18476</v>
      </c>
      <c r="C62" s="52">
        <v>0.78475943064350273</v>
      </c>
      <c r="D62" s="52">
        <v>2.0836715917086108</v>
      </c>
      <c r="E62" s="52">
        <v>16.97786437192185</v>
      </c>
      <c r="F62" s="52">
        <v>24.695567462250366</v>
      </c>
      <c r="G62" s="52">
        <v>14.975374790279805</v>
      </c>
      <c r="H62" s="52">
        <v>6.7705796395518751</v>
      </c>
      <c r="I62" s="52">
        <v>22.314228500297666</v>
      </c>
      <c r="J62" s="52">
        <v>11.322184337284192</v>
      </c>
      <c r="K62" s="52">
        <v>7.57698760621313E-2</v>
      </c>
      <c r="L62" s="53" t="s">
        <v>20</v>
      </c>
    </row>
    <row r="63" spans="1:12" ht="20.100000000000001" customHeight="1" thickBot="1">
      <c r="A63" s="46" t="s">
        <v>72</v>
      </c>
      <c r="B63" s="47">
        <f>EMPLOII2!B63</f>
        <v>13253</v>
      </c>
      <c r="C63" s="48">
        <v>3.2747302497547723</v>
      </c>
      <c r="D63" s="48">
        <v>2.0674564249603864</v>
      </c>
      <c r="E63" s="48">
        <v>15.996378178525617</v>
      </c>
      <c r="F63" s="48">
        <v>17.535652305138459</v>
      </c>
      <c r="G63" s="48">
        <v>13.800648909680827</v>
      </c>
      <c r="H63" s="48">
        <v>8.3830076209160183</v>
      </c>
      <c r="I63" s="48">
        <v>28.091752810684373</v>
      </c>
      <c r="J63" s="48">
        <v>10.805100731909755</v>
      </c>
      <c r="K63" s="48">
        <v>4.527276842978948E-2</v>
      </c>
      <c r="L63" s="49" t="s">
        <v>19</v>
      </c>
    </row>
    <row r="64" spans="1:12" ht="20.100000000000001" customHeight="1" thickBot="1">
      <c r="A64" s="50" t="s">
        <v>18</v>
      </c>
      <c r="B64" s="51">
        <f>EMPLOII2!B64</f>
        <v>4567</v>
      </c>
      <c r="C64" s="52">
        <v>2.276707530647986</v>
      </c>
      <c r="D64" s="52">
        <v>2.0796847635726796</v>
      </c>
      <c r="E64" s="52">
        <v>16.746935201401051</v>
      </c>
      <c r="F64" s="52">
        <v>15.564798598949212</v>
      </c>
      <c r="G64" s="52">
        <v>15.936952714535902</v>
      </c>
      <c r="H64" s="52">
        <v>10.726795096322242</v>
      </c>
      <c r="I64" s="52">
        <v>26.072679509632223</v>
      </c>
      <c r="J64" s="52">
        <v>10.464098073555167</v>
      </c>
      <c r="K64" s="52">
        <v>0.13134851138353765</v>
      </c>
      <c r="L64" s="53" t="s">
        <v>17</v>
      </c>
    </row>
    <row r="65" spans="1:12" ht="20.100000000000001" customHeight="1" thickBot="1">
      <c r="A65" s="46" t="s">
        <v>16</v>
      </c>
      <c r="B65" s="47">
        <f>EMPLOII2!B65</f>
        <v>1368</v>
      </c>
      <c r="C65" s="48">
        <v>8.1081081081081088</v>
      </c>
      <c r="D65" s="48">
        <v>2.9218407596785974</v>
      </c>
      <c r="E65" s="48">
        <v>11.83345507669832</v>
      </c>
      <c r="F65" s="48">
        <v>15.047479912344777</v>
      </c>
      <c r="G65" s="48">
        <v>12.636961285609935</v>
      </c>
      <c r="H65" s="48">
        <v>7.1585098612125639</v>
      </c>
      <c r="I65" s="48">
        <v>29.65668371073777</v>
      </c>
      <c r="J65" s="48">
        <v>12.490869247626005</v>
      </c>
      <c r="K65" s="48">
        <v>0.14609203798392986</v>
      </c>
      <c r="L65" s="49" t="s">
        <v>15</v>
      </c>
    </row>
    <row r="66" spans="1:12" ht="20.100000000000001" customHeight="1" thickBot="1">
      <c r="A66" s="50" t="s">
        <v>14</v>
      </c>
      <c r="B66" s="51">
        <f>EMPLOII2!B66</f>
        <v>6548</v>
      </c>
      <c r="C66" s="52">
        <v>8.5827733659132566</v>
      </c>
      <c r="D66" s="52">
        <v>2.4740378741600488</v>
      </c>
      <c r="E66" s="52">
        <v>20.143555284056202</v>
      </c>
      <c r="F66" s="52">
        <v>19.777031154551008</v>
      </c>
      <c r="G66" s="52">
        <v>12.736713500305436</v>
      </c>
      <c r="H66" s="52">
        <v>5.9560171044593773</v>
      </c>
      <c r="I66" s="52">
        <v>22.403787416004889</v>
      </c>
      <c r="J66" s="52">
        <v>7.7886377519853394</v>
      </c>
      <c r="K66" s="52">
        <v>0.13744654856444716</v>
      </c>
      <c r="L66" s="55" t="s">
        <v>13</v>
      </c>
    </row>
    <row r="67" spans="1:12" ht="20.100000000000001" customHeight="1" thickBot="1">
      <c r="A67" s="46" t="s">
        <v>12</v>
      </c>
      <c r="B67" s="47">
        <f>EMPLOII2!B67</f>
        <v>5972</v>
      </c>
      <c r="C67" s="48">
        <v>6.9993302076356327</v>
      </c>
      <c r="D67" s="48">
        <v>2.5284661754855993</v>
      </c>
      <c r="E67" s="48">
        <v>13.228399196249164</v>
      </c>
      <c r="F67" s="48">
        <v>20.177494976557266</v>
      </c>
      <c r="G67" s="48">
        <v>17.146684527796385</v>
      </c>
      <c r="H67" s="48">
        <v>5.3081044876088415</v>
      </c>
      <c r="I67" s="48">
        <v>25.669792364367051</v>
      </c>
      <c r="J67" s="48">
        <v>8.9082384460817146</v>
      </c>
      <c r="K67" s="48">
        <v>3.3489618218352314E-2</v>
      </c>
      <c r="L67" s="54" t="s">
        <v>11</v>
      </c>
    </row>
    <row r="68" spans="1:12" ht="20.100000000000001" customHeight="1" thickBot="1">
      <c r="A68" s="50" t="s">
        <v>10</v>
      </c>
      <c r="B68" s="51">
        <f>EMPLOII2!B68</f>
        <v>1405</v>
      </c>
      <c r="C68" s="52">
        <v>15.007112375533428</v>
      </c>
      <c r="D68" s="52">
        <v>2.6315789473684212</v>
      </c>
      <c r="E68" s="52">
        <v>9.8150782361308675</v>
      </c>
      <c r="F68" s="52">
        <v>12.019914651493599</v>
      </c>
      <c r="G68" s="52">
        <v>10.028449502133713</v>
      </c>
      <c r="H68" s="52">
        <v>4.6941678520625887</v>
      </c>
      <c r="I68" s="52">
        <v>34.850640113798008</v>
      </c>
      <c r="J68" s="52">
        <v>10.953058321479373</v>
      </c>
      <c r="K68" s="52">
        <v>0</v>
      </c>
      <c r="L68" s="55" t="s">
        <v>9</v>
      </c>
    </row>
    <row r="69" spans="1:12" s="6" customFormat="1" ht="20.100000000000001" customHeight="1" thickBot="1">
      <c r="A69" s="56" t="s">
        <v>5</v>
      </c>
      <c r="B69" s="64">
        <f>EMPLOII2!B69</f>
        <v>64612</v>
      </c>
      <c r="C69" s="58">
        <v>3.2871624235858552</v>
      </c>
      <c r="D69" s="58">
        <v>2.2548943743712759</v>
      </c>
      <c r="E69" s="58">
        <v>15.380329644819312</v>
      </c>
      <c r="F69" s="58">
        <v>17.794629729938869</v>
      </c>
      <c r="G69" s="58">
        <v>14.866517062601565</v>
      </c>
      <c r="H69" s="58">
        <v>7.6654027702545857</v>
      </c>
      <c r="I69" s="58">
        <v>27.033970440300241</v>
      </c>
      <c r="J69" s="58">
        <v>11.621140602027394</v>
      </c>
      <c r="K69" s="58">
        <v>9.5952952100905362E-2</v>
      </c>
      <c r="L69" s="59" t="s">
        <v>6</v>
      </c>
    </row>
    <row r="70" spans="1:12" s="6" customFormat="1" ht="20.100000000000001" customHeight="1" thickBot="1">
      <c r="A70" s="60" t="s">
        <v>7</v>
      </c>
      <c r="B70" s="67">
        <f>EMPLOII2!B70</f>
        <v>1654497</v>
      </c>
      <c r="C70" s="62">
        <v>4.6461490108853978</v>
      </c>
      <c r="D70" s="62">
        <v>2.4196892131205008</v>
      </c>
      <c r="E70" s="62">
        <v>15.644631945409818</v>
      </c>
      <c r="F70" s="62">
        <v>16.025590658261358</v>
      </c>
      <c r="G70" s="62">
        <v>16.504765761464121</v>
      </c>
      <c r="H70" s="62">
        <v>7.0233483025185697</v>
      </c>
      <c r="I70" s="62">
        <v>24.138264501272278</v>
      </c>
      <c r="J70" s="62">
        <v>13.462052208811068</v>
      </c>
      <c r="K70" s="62">
        <v>0.13550839825688574</v>
      </c>
      <c r="L70" s="63" t="s">
        <v>8</v>
      </c>
    </row>
    <row r="71" spans="1:12" s="16" customFormat="1" ht="16.5" customHeight="1" thickBot="1">
      <c r="A71" s="9"/>
      <c r="B71" s="9"/>
      <c r="C71" s="9"/>
      <c r="D71" s="9"/>
      <c r="E71" s="9"/>
      <c r="F71" s="9"/>
      <c r="G71" s="9"/>
      <c r="H71" s="9"/>
      <c r="I71" s="9"/>
      <c r="J71" s="9"/>
      <c r="K71" s="9"/>
      <c r="L71" s="9"/>
    </row>
    <row r="72" spans="1:12" ht="53.25" customHeight="1" thickBot="1">
      <c r="A72" s="525" t="s">
        <v>121</v>
      </c>
      <c r="B72" s="526"/>
      <c r="C72" s="526"/>
      <c r="D72" s="526"/>
      <c r="E72" s="526"/>
      <c r="F72" s="526"/>
      <c r="G72" s="526"/>
      <c r="H72" s="526"/>
      <c r="I72" s="526"/>
      <c r="J72" s="526"/>
      <c r="K72" s="526"/>
      <c r="L72" s="527"/>
    </row>
    <row r="73" spans="1:12" ht="27.75" customHeight="1" thickBot="1">
      <c r="A73" s="522" t="s">
        <v>142</v>
      </c>
      <c r="B73" s="523"/>
      <c r="C73" s="523"/>
      <c r="D73" s="523"/>
      <c r="E73" s="523"/>
      <c r="F73" s="523"/>
      <c r="G73" s="523"/>
      <c r="H73" s="523"/>
      <c r="I73" s="523"/>
      <c r="J73" s="523"/>
      <c r="K73" s="523"/>
      <c r="L73" s="524"/>
    </row>
    <row r="74" spans="1:12" ht="162" customHeight="1" thickBot="1">
      <c r="A74" s="39" t="s">
        <v>0</v>
      </c>
      <c r="B74" s="43" t="s">
        <v>77</v>
      </c>
      <c r="C74" s="43" t="s">
        <v>41</v>
      </c>
      <c r="D74" s="43" t="s">
        <v>42</v>
      </c>
      <c r="E74" s="43" t="s">
        <v>43</v>
      </c>
      <c r="F74" s="43" t="s">
        <v>44</v>
      </c>
      <c r="G74" s="43" t="s">
        <v>73</v>
      </c>
      <c r="H74" s="43" t="s">
        <v>45</v>
      </c>
      <c r="I74" s="43" t="s">
        <v>78</v>
      </c>
      <c r="J74" s="43" t="s">
        <v>46</v>
      </c>
      <c r="K74" s="43" t="s">
        <v>47</v>
      </c>
      <c r="L74" s="41" t="s">
        <v>71</v>
      </c>
    </row>
    <row r="75" spans="1:12" ht="20.100000000000001" customHeight="1" thickBot="1">
      <c r="A75" s="46" t="s">
        <v>22</v>
      </c>
      <c r="B75" s="47">
        <f>EMPLOII2!B75</f>
        <v>7245</v>
      </c>
      <c r="C75" s="48">
        <v>0.24841291747170852</v>
      </c>
      <c r="D75" s="48">
        <v>1.1592602815346398</v>
      </c>
      <c r="E75" s="48">
        <v>12.199834391388352</v>
      </c>
      <c r="F75" s="48">
        <v>0.75903947005244277</v>
      </c>
      <c r="G75" s="48">
        <v>8.4736406293127242</v>
      </c>
      <c r="H75" s="48">
        <v>1.9044990339497654</v>
      </c>
      <c r="I75" s="48">
        <v>59.163676511178579</v>
      </c>
      <c r="J75" s="48">
        <v>15.88462600055203</v>
      </c>
      <c r="K75" s="48">
        <v>0.20701076455975714</v>
      </c>
      <c r="L75" s="49" t="s">
        <v>100</v>
      </c>
    </row>
    <row r="76" spans="1:12" ht="20.100000000000001" customHeight="1" thickBot="1">
      <c r="A76" s="50" t="s">
        <v>21</v>
      </c>
      <c r="B76" s="51">
        <f>EMPLOII2!B76</f>
        <v>7620</v>
      </c>
      <c r="C76" s="52">
        <v>0.27562672266701665</v>
      </c>
      <c r="D76" s="52">
        <v>0.47250295314345714</v>
      </c>
      <c r="E76" s="52">
        <v>41.659010368814805</v>
      </c>
      <c r="F76" s="52">
        <v>0.68250426565166034</v>
      </c>
      <c r="G76" s="52">
        <v>8.5181782386139915</v>
      </c>
      <c r="H76" s="52">
        <v>0.93188082425515162</v>
      </c>
      <c r="I76" s="52">
        <v>27.483921774511096</v>
      </c>
      <c r="J76" s="52">
        <v>19.89762436015225</v>
      </c>
      <c r="K76" s="52">
        <v>7.8750492190576185E-2</v>
      </c>
      <c r="L76" s="53" t="s">
        <v>20</v>
      </c>
    </row>
    <row r="77" spans="1:12" ht="20.100000000000001" customHeight="1" thickBot="1">
      <c r="A77" s="46" t="s">
        <v>72</v>
      </c>
      <c r="B77" s="47">
        <f>EMPLOII2!B77</f>
        <v>5870</v>
      </c>
      <c r="C77" s="48">
        <v>3.9352640545144806</v>
      </c>
      <c r="D77" s="48">
        <v>0.56218057921635434</v>
      </c>
      <c r="E77" s="48">
        <v>32.453151618398635</v>
      </c>
      <c r="F77" s="48">
        <v>0.71550255536626917</v>
      </c>
      <c r="G77" s="48">
        <v>9.1822827938671203</v>
      </c>
      <c r="H77" s="48">
        <v>1.465076660988075</v>
      </c>
      <c r="I77" s="48">
        <v>38.858603066439521</v>
      </c>
      <c r="J77" s="48">
        <v>12.640545144804088</v>
      </c>
      <c r="K77" s="48">
        <v>0.18739352640545145</v>
      </c>
      <c r="L77" s="49" t="s">
        <v>19</v>
      </c>
    </row>
    <row r="78" spans="1:12" ht="20.100000000000001" customHeight="1" thickBot="1">
      <c r="A78" s="50" t="s">
        <v>18</v>
      </c>
      <c r="B78" s="51">
        <f>EMPLOII2!B78</f>
        <v>2084</v>
      </c>
      <c r="C78" s="52">
        <v>2.0633397312859887</v>
      </c>
      <c r="D78" s="52">
        <v>1.0556621880998081</v>
      </c>
      <c r="E78" s="52">
        <v>21.833013435700575</v>
      </c>
      <c r="F78" s="52">
        <v>0.52783109404990403</v>
      </c>
      <c r="G78" s="52">
        <v>13.00383877159309</v>
      </c>
      <c r="H78" s="52">
        <v>1.2476007677543186</v>
      </c>
      <c r="I78" s="52">
        <v>47.552783109404992</v>
      </c>
      <c r="J78" s="52">
        <v>12.380038387715931</v>
      </c>
      <c r="K78" s="52">
        <v>0.33589251439539347</v>
      </c>
      <c r="L78" s="53" t="s">
        <v>17</v>
      </c>
    </row>
    <row r="79" spans="1:12" ht="20.100000000000001" customHeight="1" thickBot="1">
      <c r="A79" s="46" t="s">
        <v>16</v>
      </c>
      <c r="B79" s="47">
        <f>EMPLOII2!B79</f>
        <v>579</v>
      </c>
      <c r="C79" s="48">
        <v>10.034602076124568</v>
      </c>
      <c r="D79" s="48">
        <v>0.34602076124567471</v>
      </c>
      <c r="E79" s="48">
        <v>23.875432525951556</v>
      </c>
      <c r="F79" s="48">
        <v>1.3840830449826989</v>
      </c>
      <c r="G79" s="48">
        <v>9.5155709342560559</v>
      </c>
      <c r="H79" s="48">
        <v>0.86505190311418689</v>
      </c>
      <c r="I79" s="48">
        <v>41.349480968858131</v>
      </c>
      <c r="J79" s="48">
        <v>12.110726643598616</v>
      </c>
      <c r="K79" s="48">
        <v>0.51903114186851207</v>
      </c>
      <c r="L79" s="49" t="s">
        <v>15</v>
      </c>
    </row>
    <row r="80" spans="1:12" ht="20.100000000000001" customHeight="1" thickBot="1">
      <c r="A80" s="50" t="s">
        <v>14</v>
      </c>
      <c r="B80" s="51">
        <f>EMPLOII2!B80</f>
        <v>2020</v>
      </c>
      <c r="C80" s="52">
        <v>7.7722772277227721</v>
      </c>
      <c r="D80" s="52">
        <v>0.39603960396039606</v>
      </c>
      <c r="E80" s="52">
        <v>38.168316831683171</v>
      </c>
      <c r="F80" s="52">
        <v>0.84158415841584167</v>
      </c>
      <c r="G80" s="52">
        <v>10.445544554455445</v>
      </c>
      <c r="H80" s="52">
        <v>1.2376237623762376</v>
      </c>
      <c r="I80" s="52">
        <v>31.732673267326732</v>
      </c>
      <c r="J80" s="52">
        <v>9.2574257425742577</v>
      </c>
      <c r="K80" s="52">
        <v>0.14851485148514851</v>
      </c>
      <c r="L80" s="55" t="s">
        <v>13</v>
      </c>
    </row>
    <row r="81" spans="1:12" ht="20.100000000000001" customHeight="1" thickBot="1">
      <c r="A81" s="46" t="s">
        <v>12</v>
      </c>
      <c r="B81" s="47">
        <f>EMPLOII2!B81</f>
        <v>2327</v>
      </c>
      <c r="C81" s="48">
        <v>7.9535683576956142</v>
      </c>
      <c r="D81" s="48">
        <v>0.47291487532244192</v>
      </c>
      <c r="E81" s="48">
        <v>27.343078245915738</v>
      </c>
      <c r="F81" s="48">
        <v>0.68787618228718828</v>
      </c>
      <c r="G81" s="48">
        <v>14.058469475494412</v>
      </c>
      <c r="H81" s="48">
        <v>1.0748065348237317</v>
      </c>
      <c r="I81" s="48">
        <v>36.285468615649187</v>
      </c>
      <c r="J81" s="48">
        <v>11.994840928632845</v>
      </c>
      <c r="K81" s="48">
        <v>0.12897678417884781</v>
      </c>
      <c r="L81" s="54" t="s">
        <v>11</v>
      </c>
    </row>
    <row r="82" spans="1:12" ht="20.100000000000001" customHeight="1" thickBot="1">
      <c r="A82" s="50" t="s">
        <v>10</v>
      </c>
      <c r="B82" s="66">
        <f>EMPLOII2!B82</f>
        <v>461</v>
      </c>
      <c r="C82" s="52">
        <v>6.0737527114967458</v>
      </c>
      <c r="D82" s="52">
        <v>0.43383947939262474</v>
      </c>
      <c r="E82" s="52">
        <v>25.379609544468547</v>
      </c>
      <c r="F82" s="52">
        <v>0.43383947939262474</v>
      </c>
      <c r="G82" s="52">
        <v>9.1106290672451191</v>
      </c>
      <c r="H82" s="52">
        <v>3.4707158351409979</v>
      </c>
      <c r="I82" s="52">
        <v>43.167028199566161</v>
      </c>
      <c r="J82" s="52">
        <v>11.93058568329718</v>
      </c>
      <c r="K82" s="52">
        <v>0</v>
      </c>
      <c r="L82" s="55" t="s">
        <v>9</v>
      </c>
    </row>
    <row r="83" spans="1:12" ht="20.100000000000001" customHeight="1" thickBot="1">
      <c r="A83" s="56" t="s">
        <v>5</v>
      </c>
      <c r="B83" s="57">
        <f>EMPLOII2!B83</f>
        <v>28206</v>
      </c>
      <c r="C83" s="58">
        <v>2.6272869096582046</v>
      </c>
      <c r="D83" s="58">
        <v>0.70202808112324488</v>
      </c>
      <c r="E83" s="58">
        <v>28.648418664019289</v>
      </c>
      <c r="F83" s="58">
        <v>0.71975606296979155</v>
      </c>
      <c r="G83" s="58">
        <v>9.601474968089633</v>
      </c>
      <c r="H83" s="58">
        <v>1.3898737767692526</v>
      </c>
      <c r="I83" s="58">
        <v>41.043823571124662</v>
      </c>
      <c r="J83" s="58">
        <v>15.097149340519076</v>
      </c>
      <c r="K83" s="58">
        <v>0.17018862572684726</v>
      </c>
      <c r="L83" s="59" t="s">
        <v>6</v>
      </c>
    </row>
    <row r="84" spans="1:12" ht="20.100000000000001" customHeight="1" thickBot="1">
      <c r="A84" s="60" t="s">
        <v>7</v>
      </c>
      <c r="B84" s="67">
        <f>EMPLOII2!B84</f>
        <v>731928</v>
      </c>
      <c r="C84" s="62">
        <v>1.6186947147506581</v>
      </c>
      <c r="D84" s="62">
        <v>0.84125123311553984</v>
      </c>
      <c r="E84" s="62">
        <v>29.287757929513614</v>
      </c>
      <c r="F84" s="62">
        <v>0.77143161639927527</v>
      </c>
      <c r="G84" s="62">
        <v>9.593024050193609</v>
      </c>
      <c r="H84" s="62">
        <v>1.4208496951711058</v>
      </c>
      <c r="I84" s="62">
        <v>40.932330991438555</v>
      </c>
      <c r="J84" s="62">
        <v>15.308941556471908</v>
      </c>
      <c r="K84" s="62">
        <v>0.22571821294573197</v>
      </c>
      <c r="L84" s="63" t="s">
        <v>8</v>
      </c>
    </row>
    <row r="85" spans="1:12" ht="13.5" customHeight="1" thickBot="1"/>
    <row r="86" spans="1:12" s="7" customFormat="1" ht="50.1" customHeight="1" thickBot="1">
      <c r="A86" s="525" t="s">
        <v>121</v>
      </c>
      <c r="B86" s="526"/>
      <c r="C86" s="526"/>
      <c r="D86" s="526"/>
      <c r="E86" s="526"/>
      <c r="F86" s="526"/>
      <c r="G86" s="526"/>
      <c r="H86" s="526"/>
      <c r="I86" s="526"/>
      <c r="J86" s="526"/>
      <c r="K86" s="526"/>
      <c r="L86" s="527"/>
    </row>
    <row r="87" spans="1:12" ht="30" customHeight="1" thickBot="1">
      <c r="A87" s="522" t="s">
        <v>112</v>
      </c>
      <c r="B87" s="523"/>
      <c r="C87" s="523"/>
      <c r="D87" s="523"/>
      <c r="E87" s="523"/>
      <c r="F87" s="523"/>
      <c r="G87" s="523"/>
      <c r="H87" s="523"/>
      <c r="I87" s="523"/>
      <c r="J87" s="523"/>
      <c r="K87" s="523"/>
      <c r="L87" s="524"/>
    </row>
    <row r="88" spans="1:12" ht="160.5" customHeight="1" thickBot="1">
      <c r="A88" s="39" t="s">
        <v>0</v>
      </c>
      <c r="B88" s="43" t="s">
        <v>77</v>
      </c>
      <c r="C88" s="43" t="s">
        <v>41</v>
      </c>
      <c r="D88" s="43" t="s">
        <v>42</v>
      </c>
      <c r="E88" s="43" t="s">
        <v>43</v>
      </c>
      <c r="F88" s="43" t="s">
        <v>44</v>
      </c>
      <c r="G88" s="43" t="s">
        <v>73</v>
      </c>
      <c r="H88" s="43" t="s">
        <v>45</v>
      </c>
      <c r="I88" s="43" t="s">
        <v>78</v>
      </c>
      <c r="J88" s="43" t="s">
        <v>46</v>
      </c>
      <c r="K88" s="43" t="s">
        <v>47</v>
      </c>
      <c r="L88" s="41" t="s">
        <v>71</v>
      </c>
    </row>
    <row r="89" spans="1:12" ht="20.100000000000001" customHeight="1" thickBot="1">
      <c r="A89" s="46" t="s">
        <v>22</v>
      </c>
      <c r="B89" s="68" t="s">
        <v>83</v>
      </c>
      <c r="C89" s="68" t="s">
        <v>83</v>
      </c>
      <c r="D89" s="68" t="s">
        <v>83</v>
      </c>
      <c r="E89" s="68" t="s">
        <v>83</v>
      </c>
      <c r="F89" s="68" t="s">
        <v>83</v>
      </c>
      <c r="G89" s="68" t="s">
        <v>83</v>
      </c>
      <c r="H89" s="68" t="s">
        <v>83</v>
      </c>
      <c r="I89" s="68" t="s">
        <v>83</v>
      </c>
      <c r="J89" s="68" t="s">
        <v>83</v>
      </c>
      <c r="K89" s="68" t="s">
        <v>83</v>
      </c>
      <c r="L89" s="49" t="s">
        <v>100</v>
      </c>
    </row>
    <row r="90" spans="1:12" ht="20.100000000000001" customHeight="1" thickBot="1">
      <c r="A90" s="46" t="s">
        <v>21</v>
      </c>
      <c r="B90" s="65">
        <f>EMPLOII2!B90</f>
        <v>430</v>
      </c>
      <c r="C90" s="48">
        <v>3.2558139534883721</v>
      </c>
      <c r="D90" s="48">
        <v>2.558139534883721</v>
      </c>
      <c r="E90" s="48">
        <v>15.348837209302326</v>
      </c>
      <c r="F90" s="48">
        <v>32.325581395348834</v>
      </c>
      <c r="G90" s="48">
        <v>10.465116279069768</v>
      </c>
      <c r="H90" s="48">
        <v>3.2558139534883721</v>
      </c>
      <c r="I90" s="48">
        <v>15.348837209302326</v>
      </c>
      <c r="J90" s="48">
        <v>17.441860465116278</v>
      </c>
      <c r="K90" s="48">
        <v>0</v>
      </c>
      <c r="L90" s="54" t="s">
        <v>20</v>
      </c>
    </row>
    <row r="91" spans="1:12" ht="20.100000000000001" customHeight="1" thickBot="1">
      <c r="A91" s="50" t="s">
        <v>72</v>
      </c>
      <c r="B91" s="66">
        <f>EMPLOII2!B91</f>
        <v>3803</v>
      </c>
      <c r="C91" s="52">
        <v>10.149881672363923</v>
      </c>
      <c r="D91" s="52">
        <v>1.5777018143570865</v>
      </c>
      <c r="E91" s="52">
        <v>26.216145148566923</v>
      </c>
      <c r="F91" s="52">
        <v>15.671838022613727</v>
      </c>
      <c r="G91" s="52">
        <v>12.647909545095978</v>
      </c>
      <c r="H91" s="52">
        <v>3.6287141730212991</v>
      </c>
      <c r="I91" s="52">
        <v>20.352353405206415</v>
      </c>
      <c r="J91" s="52">
        <v>9.6502760978175122</v>
      </c>
      <c r="K91" s="52">
        <v>0.10518012095713911</v>
      </c>
      <c r="L91" s="55" t="s">
        <v>19</v>
      </c>
    </row>
    <row r="92" spans="1:12" ht="20.100000000000001" customHeight="1" thickBot="1">
      <c r="A92" s="46" t="s">
        <v>18</v>
      </c>
      <c r="B92" s="65">
        <f>EMPLOII2!B92</f>
        <v>7457</v>
      </c>
      <c r="C92" s="48">
        <v>14.268472576102988</v>
      </c>
      <c r="D92" s="48">
        <v>1.984712350811318</v>
      </c>
      <c r="E92" s="48">
        <v>19.109561485852218</v>
      </c>
      <c r="F92" s="48">
        <v>16.762773233203703</v>
      </c>
      <c r="G92" s="48">
        <v>13.517500335255464</v>
      </c>
      <c r="H92" s="48">
        <v>9.3469223548343834</v>
      </c>
      <c r="I92" s="48">
        <v>17.406463725358723</v>
      </c>
      <c r="J92" s="48">
        <v>7.5365428456483832</v>
      </c>
      <c r="K92" s="48">
        <v>6.7051092932814804E-2</v>
      </c>
      <c r="L92" s="54" t="s">
        <v>17</v>
      </c>
    </row>
    <row r="93" spans="1:12" ht="20.100000000000001" customHeight="1" thickBot="1">
      <c r="A93" s="50" t="s">
        <v>16</v>
      </c>
      <c r="B93" s="66">
        <f>EMPLOII2!B93</f>
        <v>3148</v>
      </c>
      <c r="C93" s="52">
        <v>24.968233799237613</v>
      </c>
      <c r="D93" s="52">
        <v>1.9059720457433291</v>
      </c>
      <c r="E93" s="52">
        <v>16.168996188055907</v>
      </c>
      <c r="F93" s="52">
        <v>13.945362134688692</v>
      </c>
      <c r="G93" s="52">
        <v>11.27700127064803</v>
      </c>
      <c r="H93" s="52">
        <v>4.7331639135959342</v>
      </c>
      <c r="I93" s="52">
        <v>19.123252858958068</v>
      </c>
      <c r="J93" s="52">
        <v>7.8462515883100377</v>
      </c>
      <c r="K93" s="52">
        <v>3.176620076238882E-2</v>
      </c>
      <c r="L93" s="55" t="s">
        <v>15</v>
      </c>
    </row>
    <row r="94" spans="1:12" ht="20.100000000000001" customHeight="1" thickBot="1">
      <c r="A94" s="46" t="s">
        <v>14</v>
      </c>
      <c r="B94" s="65">
        <f>EMPLOII2!B94</f>
        <v>5037</v>
      </c>
      <c r="C94" s="48">
        <v>33.174508636092909</v>
      </c>
      <c r="D94" s="48">
        <v>1.6676593210244193</v>
      </c>
      <c r="E94" s="48">
        <v>13.817748659916617</v>
      </c>
      <c r="F94" s="48">
        <v>13.162596783799883</v>
      </c>
      <c r="G94" s="48">
        <v>9.6088941830454644</v>
      </c>
      <c r="H94" s="48">
        <v>5.7176891006551518</v>
      </c>
      <c r="I94" s="48">
        <v>16.994242604725034</v>
      </c>
      <c r="J94" s="48">
        <v>5.7573952749652575</v>
      </c>
      <c r="K94" s="48">
        <v>9.9265435775263033E-2</v>
      </c>
      <c r="L94" s="54" t="s">
        <v>13</v>
      </c>
    </row>
    <row r="95" spans="1:12" ht="20.100000000000001" customHeight="1" thickBot="1">
      <c r="A95" s="50" t="s">
        <v>12</v>
      </c>
      <c r="B95" s="66">
        <f>EMPLOII2!B95</f>
        <v>4750</v>
      </c>
      <c r="C95" s="52">
        <v>28.294736842105262</v>
      </c>
      <c r="D95" s="52">
        <v>2.4631578947368422</v>
      </c>
      <c r="E95" s="52">
        <v>12.821052631578947</v>
      </c>
      <c r="F95" s="52">
        <v>13.263157894736842</v>
      </c>
      <c r="G95" s="52">
        <v>10.463157894736842</v>
      </c>
      <c r="H95" s="52">
        <v>4.5894736842105264</v>
      </c>
      <c r="I95" s="52">
        <v>21.831578947368421</v>
      </c>
      <c r="J95" s="52">
        <v>6.1052631578947372</v>
      </c>
      <c r="K95" s="52">
        <v>0.16842105263157894</v>
      </c>
      <c r="L95" s="55" t="s">
        <v>11</v>
      </c>
    </row>
    <row r="96" spans="1:12" s="6" customFormat="1" ht="20.100000000000001" customHeight="1" thickBot="1">
      <c r="A96" s="46" t="s">
        <v>10</v>
      </c>
      <c r="B96" s="65">
        <f>EMPLOII2!B96</f>
        <v>3578</v>
      </c>
      <c r="C96" s="48">
        <v>45.177523064020129</v>
      </c>
      <c r="D96" s="48">
        <v>1.1741682974559686</v>
      </c>
      <c r="E96" s="48">
        <v>9.1696952753704224</v>
      </c>
      <c r="F96" s="48">
        <v>10.679340229242381</v>
      </c>
      <c r="G96" s="48">
        <v>7.0450097847358117</v>
      </c>
      <c r="H96" s="48">
        <v>4.3052837573385521</v>
      </c>
      <c r="I96" s="48">
        <v>14.313670673748952</v>
      </c>
      <c r="J96" s="48">
        <v>7.9675705898797879</v>
      </c>
      <c r="K96" s="48">
        <v>0.16773832820799553</v>
      </c>
      <c r="L96" s="54" t="s">
        <v>9</v>
      </c>
    </row>
    <row r="97" spans="1:12" s="6" customFormat="1" ht="20.100000000000001" customHeight="1" thickBot="1">
      <c r="A97" s="56" t="s">
        <v>5</v>
      </c>
      <c r="B97" s="57">
        <f>EMPLOII2!B97</f>
        <v>28203</v>
      </c>
      <c r="C97" s="58">
        <v>24.398978795830082</v>
      </c>
      <c r="D97" s="58">
        <v>1.8509325579746116</v>
      </c>
      <c r="E97" s="58">
        <v>16.417275370541095</v>
      </c>
      <c r="F97" s="58">
        <v>14.534430182256578</v>
      </c>
      <c r="G97" s="58">
        <v>11.070136869725552</v>
      </c>
      <c r="H97" s="58">
        <v>5.8790156726473297</v>
      </c>
      <c r="I97" s="58">
        <v>18.243386993830224</v>
      </c>
      <c r="J97" s="58">
        <v>7.5030139706403789</v>
      </c>
      <c r="K97" s="58">
        <v>0.10282958655414508</v>
      </c>
      <c r="L97" s="59" t="s">
        <v>6</v>
      </c>
    </row>
    <row r="98" spans="1:12" s="16" customFormat="1" ht="20.100000000000001" customHeight="1" thickBot="1">
      <c r="A98" s="60" t="s">
        <v>7</v>
      </c>
      <c r="B98" s="67">
        <f>EMPLOII2!B98</f>
        <v>909540</v>
      </c>
      <c r="C98" s="62">
        <v>28.181810185398977</v>
      </c>
      <c r="D98" s="62">
        <v>1.1175395657824425</v>
      </c>
      <c r="E98" s="62">
        <v>14.263582767636651</v>
      </c>
      <c r="F98" s="62">
        <v>22.600159648509397</v>
      </c>
      <c r="G98" s="62">
        <v>9.8994170410490181</v>
      </c>
      <c r="H98" s="62">
        <v>3.7341478485934001</v>
      </c>
      <c r="I98" s="62">
        <v>14.287222181906941</v>
      </c>
      <c r="J98" s="62">
        <v>5.776153438490244</v>
      </c>
      <c r="K98" s="62">
        <v>0.13996732263292497</v>
      </c>
      <c r="L98" s="63" t="s">
        <v>8</v>
      </c>
    </row>
    <row r="99" spans="1:12" s="7" customFormat="1" ht="12.75" customHeight="1" thickBot="1">
      <c r="A99" s="12"/>
      <c r="B99" s="13"/>
      <c r="C99" s="14"/>
      <c r="D99" s="14"/>
      <c r="E99" s="14"/>
      <c r="F99" s="14"/>
      <c r="G99" s="14"/>
      <c r="H99" s="14"/>
      <c r="I99" s="14"/>
      <c r="J99" s="14"/>
      <c r="K99" s="14"/>
      <c r="L99" s="15"/>
    </row>
    <row r="100" spans="1:12" ht="57.75" customHeight="1" thickBot="1">
      <c r="A100" s="525" t="s">
        <v>121</v>
      </c>
      <c r="B100" s="526"/>
      <c r="C100" s="526"/>
      <c r="D100" s="526"/>
      <c r="E100" s="526"/>
      <c r="F100" s="526"/>
      <c r="G100" s="526"/>
      <c r="H100" s="526"/>
      <c r="I100" s="526"/>
      <c r="J100" s="526"/>
      <c r="K100" s="526"/>
      <c r="L100" s="527"/>
    </row>
    <row r="101" spans="1:12" ht="29.25" customHeight="1" thickBot="1">
      <c r="A101" s="522" t="s">
        <v>92</v>
      </c>
      <c r="B101" s="523"/>
      <c r="C101" s="523"/>
      <c r="D101" s="523"/>
      <c r="E101" s="523"/>
      <c r="F101" s="523"/>
      <c r="G101" s="523"/>
      <c r="H101" s="523"/>
      <c r="I101" s="523"/>
      <c r="J101" s="523"/>
      <c r="K101" s="523"/>
      <c r="L101" s="524"/>
    </row>
    <row r="102" spans="1:12" ht="165" customHeight="1" thickBot="1">
      <c r="A102" s="39" t="s">
        <v>0</v>
      </c>
      <c r="B102" s="43" t="s">
        <v>77</v>
      </c>
      <c r="C102" s="43" t="s">
        <v>41</v>
      </c>
      <c r="D102" s="43" t="s">
        <v>42</v>
      </c>
      <c r="E102" s="43" t="s">
        <v>43</v>
      </c>
      <c r="F102" s="43" t="s">
        <v>44</v>
      </c>
      <c r="G102" s="43" t="s">
        <v>73</v>
      </c>
      <c r="H102" s="43" t="s">
        <v>45</v>
      </c>
      <c r="I102" s="43" t="s">
        <v>78</v>
      </c>
      <c r="J102" s="43" t="s">
        <v>46</v>
      </c>
      <c r="K102" s="43" t="s">
        <v>47</v>
      </c>
      <c r="L102" s="41" t="s">
        <v>71</v>
      </c>
    </row>
    <row r="103" spans="1:12" ht="20.100000000000001" customHeight="1" thickBot="1">
      <c r="A103" s="46" t="s">
        <v>22</v>
      </c>
      <c r="B103" s="68" t="s">
        <v>83</v>
      </c>
      <c r="C103" s="68" t="s">
        <v>83</v>
      </c>
      <c r="D103" s="68" t="s">
        <v>83</v>
      </c>
      <c r="E103" s="68" t="s">
        <v>83</v>
      </c>
      <c r="F103" s="68" t="s">
        <v>83</v>
      </c>
      <c r="G103" s="68" t="s">
        <v>83</v>
      </c>
      <c r="H103" s="68" t="s">
        <v>83</v>
      </c>
      <c r="I103" s="68" t="s">
        <v>83</v>
      </c>
      <c r="J103" s="68" t="s">
        <v>83</v>
      </c>
      <c r="K103" s="68" t="s">
        <v>83</v>
      </c>
      <c r="L103" s="49" t="s">
        <v>100</v>
      </c>
    </row>
    <row r="104" spans="1:12" ht="20.100000000000001" customHeight="1" thickBot="1">
      <c r="A104" s="46" t="s">
        <v>21</v>
      </c>
      <c r="B104" s="47">
        <f>EMPLOII2!B104</f>
        <v>331</v>
      </c>
      <c r="C104" s="48">
        <v>2.7190332326283988</v>
      </c>
      <c r="D104" s="48">
        <v>3.0211480362537766</v>
      </c>
      <c r="E104" s="48">
        <v>9.0634441087613293</v>
      </c>
      <c r="F104" s="48">
        <v>41.691842900302113</v>
      </c>
      <c r="G104" s="48">
        <v>9.9697885196374614</v>
      </c>
      <c r="H104" s="48">
        <v>3.9274924471299091</v>
      </c>
      <c r="I104" s="48">
        <v>16.918429003021149</v>
      </c>
      <c r="J104" s="48">
        <v>12.688821752265861</v>
      </c>
      <c r="K104" s="48">
        <v>0</v>
      </c>
      <c r="L104" s="49" t="s">
        <v>20</v>
      </c>
    </row>
    <row r="105" spans="1:12" ht="20.100000000000001" customHeight="1" thickBot="1">
      <c r="A105" s="50" t="s">
        <v>72</v>
      </c>
      <c r="B105" s="51">
        <f>EMPLOII2!B105</f>
        <v>2719</v>
      </c>
      <c r="C105" s="52">
        <v>10.110294117647058</v>
      </c>
      <c r="D105" s="52">
        <v>1.9852941176470587</v>
      </c>
      <c r="E105" s="52">
        <v>19.816176470588236</v>
      </c>
      <c r="F105" s="52">
        <v>21.617647058823529</v>
      </c>
      <c r="G105" s="52">
        <v>13.750000000000002</v>
      </c>
      <c r="H105" s="52">
        <v>4.8161764705882355</v>
      </c>
      <c r="I105" s="52">
        <v>18.823529411764707</v>
      </c>
      <c r="J105" s="52">
        <v>9.0441176470588243</v>
      </c>
      <c r="K105" s="52">
        <v>3.6764705882352942E-2</v>
      </c>
      <c r="L105" s="53" t="s">
        <v>19</v>
      </c>
    </row>
    <row r="106" spans="1:12" ht="20.100000000000001" customHeight="1" thickBot="1">
      <c r="A106" s="46" t="s">
        <v>18</v>
      </c>
      <c r="B106" s="47">
        <f>EMPLOII2!B106</f>
        <v>5559</v>
      </c>
      <c r="C106" s="48">
        <v>14.159769701331415</v>
      </c>
      <c r="D106" s="48">
        <v>2.2490104354084202</v>
      </c>
      <c r="E106" s="48">
        <v>14.627563871896365</v>
      </c>
      <c r="F106" s="48">
        <v>22.202231018351924</v>
      </c>
      <c r="G106" s="48">
        <v>12.666426772220223</v>
      </c>
      <c r="H106" s="48">
        <v>12.054695933789132</v>
      </c>
      <c r="I106" s="48">
        <v>15.005397625044981</v>
      </c>
      <c r="J106" s="48">
        <v>6.9809283915077378</v>
      </c>
      <c r="K106" s="48">
        <v>5.3976250449802088E-2</v>
      </c>
      <c r="L106" s="49" t="s">
        <v>17</v>
      </c>
    </row>
    <row r="107" spans="1:12" ht="20.100000000000001" customHeight="1" thickBot="1">
      <c r="A107" s="50" t="s">
        <v>16</v>
      </c>
      <c r="B107" s="51">
        <f>EMPLOII2!B107</f>
        <v>2504</v>
      </c>
      <c r="C107" s="52">
        <v>25.489412704754294</v>
      </c>
      <c r="D107" s="52">
        <v>2.3172193367958451</v>
      </c>
      <c r="E107" s="52">
        <v>12.105473431881743</v>
      </c>
      <c r="F107" s="52">
        <v>17.179384738314024</v>
      </c>
      <c r="G107" s="52">
        <v>11.266480223731522</v>
      </c>
      <c r="H107" s="52">
        <v>5.6731921693967235</v>
      </c>
      <c r="I107" s="52">
        <v>18.457850579304836</v>
      </c>
      <c r="J107" s="52">
        <v>7.4710347582900516</v>
      </c>
      <c r="K107" s="52">
        <v>3.9952057530962842E-2</v>
      </c>
      <c r="L107" s="53" t="s">
        <v>15</v>
      </c>
    </row>
    <row r="108" spans="1:12" ht="20.100000000000001" customHeight="1" thickBot="1">
      <c r="A108" s="46" t="s">
        <v>14</v>
      </c>
      <c r="B108" s="47">
        <f>EMPLOII2!B108</f>
        <v>4031</v>
      </c>
      <c r="C108" s="48">
        <v>35.15256760109154</v>
      </c>
      <c r="D108" s="48">
        <v>2.009426941205656</v>
      </c>
      <c r="E108" s="48">
        <v>10.047134706028281</v>
      </c>
      <c r="F108" s="48">
        <v>16.323492929794096</v>
      </c>
      <c r="G108" s="48">
        <v>9.7494418258496651</v>
      </c>
      <c r="H108" s="48">
        <v>6.9461672041677014</v>
      </c>
      <c r="I108" s="48">
        <v>14.289258248573555</v>
      </c>
      <c r="J108" s="48">
        <v>5.4328950632597373</v>
      </c>
      <c r="K108" s="48">
        <v>4.9615480029769288E-2</v>
      </c>
      <c r="L108" s="54" t="s">
        <v>13</v>
      </c>
    </row>
    <row r="109" spans="1:12" ht="20.100000000000001" customHeight="1" thickBot="1">
      <c r="A109" s="50" t="s">
        <v>12</v>
      </c>
      <c r="B109" s="66">
        <f>EMPLOII2!B109</f>
        <v>3876</v>
      </c>
      <c r="C109" s="52">
        <v>28.998968008255932</v>
      </c>
      <c r="D109" s="52">
        <v>2.9927760577915379</v>
      </c>
      <c r="E109" s="52">
        <v>9.0815273477812184</v>
      </c>
      <c r="F109" s="52">
        <v>16.124871001031991</v>
      </c>
      <c r="G109" s="52">
        <v>9.6749226006191957</v>
      </c>
      <c r="H109" s="52">
        <v>5.5211558307533544</v>
      </c>
      <c r="I109" s="52">
        <v>21.852425180598555</v>
      </c>
      <c r="J109" s="52">
        <v>5.6501547987616103</v>
      </c>
      <c r="K109" s="52">
        <v>0.10319917440660474</v>
      </c>
      <c r="L109" s="55" t="s">
        <v>11</v>
      </c>
    </row>
    <row r="110" spans="1:12" s="6" customFormat="1" ht="20.100000000000001" customHeight="1" thickBot="1">
      <c r="A110" s="46" t="s">
        <v>10</v>
      </c>
      <c r="B110" s="65">
        <f>EMPLOII2!B110</f>
        <v>2907</v>
      </c>
      <c r="C110" s="48">
        <v>45.560908465244324</v>
      </c>
      <c r="D110" s="48">
        <v>1.4108740536820372</v>
      </c>
      <c r="E110" s="48">
        <v>6.4693737095664146</v>
      </c>
      <c r="F110" s="48">
        <v>13.041982105987612</v>
      </c>
      <c r="G110" s="48">
        <v>6.8134893324156929</v>
      </c>
      <c r="H110" s="48">
        <v>5.2305574673090156</v>
      </c>
      <c r="I110" s="48">
        <v>13.110805230557467</v>
      </c>
      <c r="J110" s="48">
        <v>8.2243633860977283</v>
      </c>
      <c r="K110" s="48">
        <v>0.13764624913971094</v>
      </c>
      <c r="L110" s="54" t="s">
        <v>9</v>
      </c>
    </row>
    <row r="111" spans="1:12" s="19" customFormat="1" ht="20.100000000000001" customHeight="1" thickBot="1">
      <c r="A111" s="56" t="s">
        <v>5</v>
      </c>
      <c r="B111" s="57">
        <f>EMPLOII2!B111</f>
        <v>21927</v>
      </c>
      <c r="C111" s="58">
        <v>25.423033067274801</v>
      </c>
      <c r="D111" s="58">
        <v>2.2120866590649944</v>
      </c>
      <c r="E111" s="58">
        <v>11.995438996579248</v>
      </c>
      <c r="F111" s="58">
        <v>18.481185860889397</v>
      </c>
      <c r="G111" s="58">
        <v>10.759407069555301</v>
      </c>
      <c r="H111" s="58">
        <v>7.3067274800456108</v>
      </c>
      <c r="I111" s="58">
        <v>16.72976054732041</v>
      </c>
      <c r="J111" s="58">
        <v>7.0239452679589514</v>
      </c>
      <c r="K111" s="58">
        <v>6.8415051311288486E-2</v>
      </c>
      <c r="L111" s="59" t="s">
        <v>6</v>
      </c>
    </row>
    <row r="112" spans="1:12" s="7" customFormat="1" ht="20.100000000000001" customHeight="1" thickBot="1">
      <c r="A112" s="60" t="s">
        <v>7</v>
      </c>
      <c r="B112" s="67">
        <f>EMPLOII2!B112</f>
        <v>718766</v>
      </c>
      <c r="C112" s="62">
        <v>27.099344972090357</v>
      </c>
      <c r="D112" s="62">
        <v>1.3120036507927675</v>
      </c>
      <c r="E112" s="62">
        <v>9.1194688541742028</v>
      </c>
      <c r="F112" s="62">
        <v>28.197782811221732</v>
      </c>
      <c r="G112" s="62">
        <v>10.795299604311943</v>
      </c>
      <c r="H112" s="62">
        <v>4.5913171236650401</v>
      </c>
      <c r="I112" s="62">
        <v>13.284767401091898</v>
      </c>
      <c r="J112" s="62">
        <v>5.4882935326428735</v>
      </c>
      <c r="K112" s="62">
        <v>0.11172205000918264</v>
      </c>
      <c r="L112" s="63" t="s">
        <v>8</v>
      </c>
    </row>
    <row r="113" spans="1:12" ht="30" customHeight="1" thickBot="1">
      <c r="A113" s="12"/>
      <c r="B113" s="17"/>
      <c r="C113" s="18"/>
      <c r="D113" s="18"/>
      <c r="E113" s="18"/>
      <c r="F113" s="18"/>
      <c r="G113" s="18"/>
      <c r="H113" s="18"/>
      <c r="I113" s="18"/>
      <c r="J113" s="18"/>
      <c r="K113" s="18"/>
      <c r="L113" s="15"/>
    </row>
    <row r="114" spans="1:12" ht="51.75" customHeight="1" thickBot="1">
      <c r="A114" s="525" t="s">
        <v>121</v>
      </c>
      <c r="B114" s="526"/>
      <c r="C114" s="526"/>
      <c r="D114" s="526"/>
      <c r="E114" s="526"/>
      <c r="F114" s="526"/>
      <c r="G114" s="526"/>
      <c r="H114" s="526"/>
      <c r="I114" s="526"/>
      <c r="J114" s="526"/>
      <c r="K114" s="526"/>
      <c r="L114" s="527"/>
    </row>
    <row r="115" spans="1:12" ht="24.95" customHeight="1" thickBot="1">
      <c r="A115" s="523" t="s">
        <v>143</v>
      </c>
      <c r="B115" s="523"/>
      <c r="C115" s="523"/>
      <c r="D115" s="523"/>
      <c r="E115" s="523"/>
      <c r="F115" s="523"/>
      <c r="G115" s="523"/>
      <c r="H115" s="523"/>
      <c r="I115" s="523"/>
      <c r="J115" s="523"/>
      <c r="K115" s="523"/>
      <c r="L115" s="524"/>
    </row>
    <row r="116" spans="1:12" ht="165" customHeight="1" thickBot="1">
      <c r="A116" s="39" t="s">
        <v>0</v>
      </c>
      <c r="B116" s="43" t="s">
        <v>77</v>
      </c>
      <c r="C116" s="43" t="s">
        <v>41</v>
      </c>
      <c r="D116" s="43" t="s">
        <v>42</v>
      </c>
      <c r="E116" s="43" t="s">
        <v>43</v>
      </c>
      <c r="F116" s="43" t="s">
        <v>44</v>
      </c>
      <c r="G116" s="43" t="s">
        <v>73</v>
      </c>
      <c r="H116" s="43" t="s">
        <v>45</v>
      </c>
      <c r="I116" s="43" t="s">
        <v>78</v>
      </c>
      <c r="J116" s="43" t="s">
        <v>46</v>
      </c>
      <c r="K116" s="43" t="s">
        <v>47</v>
      </c>
      <c r="L116" s="41" t="s">
        <v>71</v>
      </c>
    </row>
    <row r="117" spans="1:12" ht="20.100000000000001" customHeight="1" thickBot="1">
      <c r="A117" s="46" t="s">
        <v>22</v>
      </c>
      <c r="B117" s="68" t="s">
        <v>83</v>
      </c>
      <c r="C117" s="68" t="s">
        <v>83</v>
      </c>
      <c r="D117" s="68" t="s">
        <v>83</v>
      </c>
      <c r="E117" s="68" t="s">
        <v>83</v>
      </c>
      <c r="F117" s="68" t="s">
        <v>83</v>
      </c>
      <c r="G117" s="68" t="s">
        <v>83</v>
      </c>
      <c r="H117" s="68" t="s">
        <v>83</v>
      </c>
      <c r="I117" s="68" t="s">
        <v>83</v>
      </c>
      <c r="J117" s="68" t="s">
        <v>83</v>
      </c>
      <c r="K117" s="68" t="s">
        <v>83</v>
      </c>
      <c r="L117" s="49" t="s">
        <v>100</v>
      </c>
    </row>
    <row r="118" spans="1:12" ht="20.100000000000001" customHeight="1" thickBot="1">
      <c r="A118" s="46" t="s">
        <v>21</v>
      </c>
      <c r="B118" s="65">
        <f>EMPLOII2!B118</f>
        <v>99</v>
      </c>
      <c r="C118" s="48">
        <v>5.0505050505050502</v>
      </c>
      <c r="D118" s="48">
        <v>1.0101010101010102</v>
      </c>
      <c r="E118" s="48">
        <v>36.363636363636367</v>
      </c>
      <c r="F118" s="48">
        <v>1.0101010101010102</v>
      </c>
      <c r="G118" s="48">
        <v>12.121212121212121</v>
      </c>
      <c r="H118" s="48">
        <v>1.0101010101010102</v>
      </c>
      <c r="I118" s="48">
        <v>10.1010101010101</v>
      </c>
      <c r="J118" s="48">
        <v>33.333333333333336</v>
      </c>
      <c r="K118" s="48">
        <v>0</v>
      </c>
      <c r="L118" s="54" t="s">
        <v>20</v>
      </c>
    </row>
    <row r="119" spans="1:12" ht="20.100000000000001" customHeight="1" thickBot="1">
      <c r="A119" s="50" t="s">
        <v>72</v>
      </c>
      <c r="B119" s="66">
        <f>EMPLOII2!B119</f>
        <v>1084</v>
      </c>
      <c r="C119" s="52">
        <v>10.249307479224377</v>
      </c>
      <c r="D119" s="52">
        <v>0.554016620498615</v>
      </c>
      <c r="E119" s="52">
        <v>42.289935364727611</v>
      </c>
      <c r="F119" s="52">
        <v>0.73868882733148666</v>
      </c>
      <c r="G119" s="52">
        <v>9.8799630655586341</v>
      </c>
      <c r="H119" s="52">
        <v>0.64635272391505083</v>
      </c>
      <c r="I119" s="52">
        <v>24.192059095106188</v>
      </c>
      <c r="J119" s="52">
        <v>11.172668513388736</v>
      </c>
      <c r="K119" s="52">
        <v>0.2770083102493075</v>
      </c>
      <c r="L119" s="55" t="s">
        <v>19</v>
      </c>
    </row>
    <row r="120" spans="1:12" ht="20.100000000000001" customHeight="1" thickBot="1">
      <c r="A120" s="46" t="s">
        <v>18</v>
      </c>
      <c r="B120" s="65">
        <f>EMPLOII2!B120</f>
        <v>1898</v>
      </c>
      <c r="C120" s="48">
        <v>14.586624539231174</v>
      </c>
      <c r="D120" s="48">
        <v>1.2111637704054765</v>
      </c>
      <c r="E120" s="48">
        <v>32.227488151658768</v>
      </c>
      <c r="F120" s="48">
        <v>0.84254870984728802</v>
      </c>
      <c r="G120" s="48">
        <v>16.008425487098474</v>
      </c>
      <c r="H120" s="48">
        <v>1.4218009478672986</v>
      </c>
      <c r="I120" s="48">
        <v>24.433912585571353</v>
      </c>
      <c r="J120" s="48">
        <v>9.1627172195892577</v>
      </c>
      <c r="K120" s="48">
        <v>0.105318588730911</v>
      </c>
      <c r="L120" s="54" t="s">
        <v>17</v>
      </c>
    </row>
    <row r="121" spans="1:12" ht="20.100000000000001" customHeight="1" thickBot="1">
      <c r="A121" s="50" t="s">
        <v>16</v>
      </c>
      <c r="B121" s="66">
        <f>EMPLOII2!B121</f>
        <v>644</v>
      </c>
      <c r="C121" s="52">
        <v>22.945736434108529</v>
      </c>
      <c r="D121" s="52">
        <v>0.31007751937984496</v>
      </c>
      <c r="E121" s="52">
        <v>31.937984496124034</v>
      </c>
      <c r="F121" s="52">
        <v>1.3953488372093024</v>
      </c>
      <c r="G121" s="52">
        <v>11.317829457364342</v>
      </c>
      <c r="H121" s="52">
        <v>1.0852713178294573</v>
      </c>
      <c r="I121" s="52">
        <v>21.705426356589147</v>
      </c>
      <c r="J121" s="52">
        <v>9.3023255813953494</v>
      </c>
      <c r="K121" s="52">
        <v>0</v>
      </c>
      <c r="L121" s="55" t="s">
        <v>15</v>
      </c>
    </row>
    <row r="122" spans="1:12" ht="20.100000000000001" customHeight="1" thickBot="1">
      <c r="A122" s="46" t="s">
        <v>14</v>
      </c>
      <c r="B122" s="65">
        <f>EMPLOII2!B122</f>
        <v>1006</v>
      </c>
      <c r="C122" s="48">
        <v>25.248508946322069</v>
      </c>
      <c r="D122" s="48">
        <v>0.29821073558648109</v>
      </c>
      <c r="E122" s="48">
        <v>28.926441351888666</v>
      </c>
      <c r="F122" s="48">
        <v>0.49701789264413521</v>
      </c>
      <c r="G122" s="48">
        <v>9.0457256461232607</v>
      </c>
      <c r="H122" s="48">
        <v>0.79522862823061635</v>
      </c>
      <c r="I122" s="48">
        <v>27.833001988071572</v>
      </c>
      <c r="J122" s="48">
        <v>7.0576540755467194</v>
      </c>
      <c r="K122" s="48">
        <v>0.29821073558648109</v>
      </c>
      <c r="L122" s="54" t="s">
        <v>13</v>
      </c>
    </row>
    <row r="123" spans="1:12" ht="20.100000000000001" customHeight="1" thickBot="1">
      <c r="A123" s="50" t="s">
        <v>12</v>
      </c>
      <c r="B123" s="66">
        <f>EMPLOII2!B123</f>
        <v>874</v>
      </c>
      <c r="C123" s="52">
        <v>25.171624713958813</v>
      </c>
      <c r="D123" s="52">
        <v>0.11441647597254005</v>
      </c>
      <c r="E123" s="52">
        <v>29.40503432494279</v>
      </c>
      <c r="F123" s="52">
        <v>0.57208237986270027</v>
      </c>
      <c r="G123" s="52">
        <v>13.958810068649885</v>
      </c>
      <c r="H123" s="52">
        <v>0.45766590389016021</v>
      </c>
      <c r="I123" s="52">
        <v>21.739130434782609</v>
      </c>
      <c r="J123" s="52">
        <v>8.1235697940503435</v>
      </c>
      <c r="K123" s="52">
        <v>0.45766590389016021</v>
      </c>
      <c r="L123" s="55" t="s">
        <v>11</v>
      </c>
    </row>
    <row r="124" spans="1:12" ht="20.100000000000001" customHeight="1" thickBot="1">
      <c r="A124" s="46" t="s">
        <v>10</v>
      </c>
      <c r="B124" s="65">
        <f>EMPLOII2!B124</f>
        <v>671</v>
      </c>
      <c r="C124" s="48">
        <v>43.517138599105813</v>
      </c>
      <c r="D124" s="48">
        <v>0.14903129657228018</v>
      </c>
      <c r="E124" s="48">
        <v>20.864381520119224</v>
      </c>
      <c r="F124" s="48">
        <v>0.44709388971684055</v>
      </c>
      <c r="G124" s="48">
        <v>8.0476900149031305</v>
      </c>
      <c r="H124" s="48">
        <v>0.29806259314456035</v>
      </c>
      <c r="I124" s="48">
        <v>19.523099850968702</v>
      </c>
      <c r="J124" s="48">
        <v>6.855439642324888</v>
      </c>
      <c r="K124" s="48">
        <v>0.29806259314456035</v>
      </c>
      <c r="L124" s="54" t="s">
        <v>9</v>
      </c>
    </row>
    <row r="125" spans="1:12" ht="20.100000000000001" customHeight="1" thickBot="1">
      <c r="A125" s="56" t="s">
        <v>5</v>
      </c>
      <c r="B125" s="57">
        <f>EMPLOII2!B125</f>
        <v>6276</v>
      </c>
      <c r="C125" s="58">
        <v>20.82204874940258</v>
      </c>
      <c r="D125" s="58">
        <v>0.5894535606181297</v>
      </c>
      <c r="E125" s="58">
        <v>31.862354628007004</v>
      </c>
      <c r="F125" s="58">
        <v>0.74876533375816468</v>
      </c>
      <c r="G125" s="58">
        <v>12.155488290584675</v>
      </c>
      <c r="H125" s="58">
        <v>0.89214592958419614</v>
      </c>
      <c r="I125" s="58">
        <v>23.530348892783177</v>
      </c>
      <c r="J125" s="58">
        <v>9.1763581328660191</v>
      </c>
      <c r="K125" s="58">
        <v>0.22303648239604904</v>
      </c>
      <c r="L125" s="59" t="s">
        <v>6</v>
      </c>
    </row>
    <row r="126" spans="1:12" ht="20.100000000000001" customHeight="1" thickBot="1">
      <c r="A126" s="60" t="s">
        <v>7</v>
      </c>
      <c r="B126" s="67">
        <f>EMPLOII2!B126</f>
        <v>190774</v>
      </c>
      <c r="C126" s="62">
        <v>32.260550458715599</v>
      </c>
      <c r="D126" s="62">
        <v>0.38479685452162515</v>
      </c>
      <c r="E126" s="62">
        <v>33.646657929226734</v>
      </c>
      <c r="F126" s="62">
        <v>1.5082568807339449</v>
      </c>
      <c r="G126" s="62">
        <v>6.5237221494102231</v>
      </c>
      <c r="H126" s="62">
        <v>0.50432503276539975</v>
      </c>
      <c r="I126" s="62">
        <v>18.064482306684141</v>
      </c>
      <c r="J126" s="62">
        <v>6.8608125819134997</v>
      </c>
      <c r="K126" s="62">
        <v>0.24639580602883354</v>
      </c>
      <c r="L126" s="63" t="s">
        <v>8</v>
      </c>
    </row>
    <row r="127" spans="1:12" ht="21.95" customHeight="1">
      <c r="A127" s="1"/>
      <c r="B127" s="1"/>
      <c r="C127" s="1"/>
      <c r="D127" s="1"/>
      <c r="E127" s="1"/>
      <c r="F127" s="1"/>
      <c r="G127" s="1"/>
      <c r="H127" s="1"/>
      <c r="I127" s="1"/>
      <c r="J127" s="1"/>
      <c r="K127" s="1"/>
      <c r="L127" s="1"/>
    </row>
    <row r="128" spans="1:12" ht="21.95" customHeight="1">
      <c r="A128" s="1"/>
      <c r="B128" s="1"/>
      <c r="C128" s="1"/>
      <c r="D128" s="1"/>
      <c r="E128" s="1"/>
      <c r="F128" s="1"/>
      <c r="G128" s="1"/>
      <c r="H128" s="1"/>
      <c r="I128" s="1"/>
      <c r="J128" s="1"/>
      <c r="K128" s="1"/>
      <c r="L128" s="1"/>
    </row>
    <row r="129" spans="1:12" ht="21.95" customHeight="1">
      <c r="A129" s="1"/>
      <c r="B129" s="1"/>
      <c r="C129" s="1"/>
      <c r="D129" s="1"/>
      <c r="E129" s="1"/>
      <c r="F129" s="1"/>
      <c r="G129" s="1"/>
      <c r="H129" s="1"/>
      <c r="I129" s="1"/>
      <c r="J129" s="1"/>
      <c r="K129" s="1"/>
      <c r="L129" s="1"/>
    </row>
    <row r="130" spans="1:12" ht="21.95" customHeight="1">
      <c r="A130" s="1"/>
      <c r="B130" s="1"/>
      <c r="C130" s="1"/>
      <c r="D130" s="1"/>
      <c r="E130" s="1"/>
      <c r="F130" s="1"/>
      <c r="G130" s="1"/>
      <c r="H130" s="1"/>
      <c r="I130" s="1"/>
      <c r="J130" s="1"/>
      <c r="K130" s="1"/>
      <c r="L130" s="1"/>
    </row>
    <row r="131" spans="1:12" ht="21.95" customHeight="1">
      <c r="A131" s="1"/>
      <c r="B131" s="1"/>
      <c r="C131" s="1"/>
      <c r="D131" s="1"/>
      <c r="E131" s="1"/>
      <c r="F131" s="1"/>
      <c r="G131" s="1"/>
      <c r="H131" s="1"/>
      <c r="I131" s="1"/>
      <c r="J131" s="1"/>
      <c r="K131" s="1"/>
      <c r="L131" s="1"/>
    </row>
    <row r="132" spans="1:12" ht="21.95" customHeight="1">
      <c r="A132" s="1"/>
      <c r="B132" s="1"/>
      <c r="C132" s="1"/>
      <c r="D132" s="1"/>
      <c r="E132" s="1"/>
      <c r="F132" s="1"/>
      <c r="G132" s="1"/>
      <c r="H132" s="1"/>
      <c r="I132" s="1"/>
      <c r="J132" s="1"/>
      <c r="K132" s="1"/>
      <c r="L132" s="1"/>
    </row>
    <row r="133" spans="1:12" ht="21.95" customHeight="1">
      <c r="A133" s="1"/>
      <c r="B133" s="1"/>
      <c r="C133" s="1"/>
      <c r="D133" s="1"/>
      <c r="E133" s="1"/>
      <c r="F133" s="1"/>
      <c r="G133" s="1"/>
      <c r="H133" s="1"/>
      <c r="I133" s="1"/>
      <c r="J133" s="1"/>
      <c r="K133" s="1"/>
      <c r="L133" s="1"/>
    </row>
    <row r="134" spans="1:12" ht="21.95" customHeight="1">
      <c r="A134" s="1"/>
      <c r="B134" s="1"/>
      <c r="C134" s="1"/>
      <c r="D134" s="1"/>
      <c r="E134" s="1"/>
      <c r="F134" s="1"/>
      <c r="G134" s="1"/>
      <c r="H134" s="1"/>
      <c r="I134" s="1"/>
      <c r="J134" s="1"/>
      <c r="K134" s="1"/>
      <c r="L134" s="1"/>
    </row>
    <row r="135" spans="1:12" ht="21.95" customHeight="1">
      <c r="A135" s="1"/>
      <c r="B135" s="1"/>
      <c r="C135" s="1"/>
      <c r="D135" s="1"/>
      <c r="E135" s="1"/>
      <c r="F135" s="1"/>
      <c r="G135" s="1"/>
      <c r="H135" s="1"/>
      <c r="I135" s="1"/>
      <c r="J135" s="1"/>
      <c r="K135" s="1"/>
      <c r="L135" s="1"/>
    </row>
    <row r="136" spans="1:12" ht="21.95" customHeight="1">
      <c r="A136" s="1"/>
      <c r="B136" s="1"/>
      <c r="C136" s="1"/>
      <c r="D136" s="1"/>
      <c r="E136" s="1"/>
      <c r="F136" s="1"/>
      <c r="G136" s="1"/>
      <c r="H136" s="1"/>
      <c r="I136" s="1"/>
      <c r="J136" s="1"/>
      <c r="K136" s="1"/>
      <c r="L136" s="1"/>
    </row>
    <row r="137" spans="1:12" ht="21.95" customHeight="1">
      <c r="A137" s="1"/>
      <c r="B137" s="1"/>
      <c r="C137" s="1"/>
      <c r="D137" s="1"/>
      <c r="E137" s="1"/>
      <c r="F137" s="1"/>
      <c r="G137" s="1"/>
      <c r="H137" s="1"/>
      <c r="I137" s="1"/>
      <c r="J137" s="1"/>
      <c r="K137" s="1"/>
      <c r="L137" s="1"/>
    </row>
    <row r="138" spans="1:12" ht="21.95" customHeight="1">
      <c r="A138" s="1"/>
      <c r="B138" s="1"/>
      <c r="C138" s="1"/>
      <c r="D138" s="1"/>
      <c r="E138" s="1"/>
      <c r="F138" s="1"/>
      <c r="G138" s="1"/>
      <c r="H138" s="1"/>
      <c r="I138" s="1"/>
      <c r="J138" s="1"/>
      <c r="K138" s="1"/>
      <c r="L138" s="1"/>
    </row>
    <row r="139" spans="1:12" ht="21.95" customHeight="1">
      <c r="A139" s="1"/>
      <c r="B139" s="1"/>
      <c r="C139" s="1"/>
      <c r="D139" s="1"/>
      <c r="E139" s="1"/>
      <c r="F139" s="1"/>
      <c r="G139" s="1"/>
      <c r="H139" s="1"/>
      <c r="I139" s="1"/>
      <c r="J139" s="1"/>
      <c r="K139" s="1"/>
      <c r="L139" s="1"/>
    </row>
    <row r="140" spans="1:12" ht="21.95" customHeight="1">
      <c r="A140" s="1"/>
      <c r="B140" s="1"/>
      <c r="C140" s="1"/>
      <c r="D140" s="1"/>
      <c r="E140" s="1"/>
      <c r="F140" s="1"/>
      <c r="G140" s="1"/>
      <c r="H140" s="1"/>
      <c r="I140" s="1"/>
      <c r="J140" s="1"/>
      <c r="K140" s="1"/>
      <c r="L140" s="1"/>
    </row>
    <row r="141" spans="1:12" ht="21.95" customHeight="1">
      <c r="A141" s="1"/>
      <c r="B141" s="1"/>
      <c r="C141" s="1"/>
      <c r="D141" s="1"/>
      <c r="E141" s="1"/>
      <c r="F141" s="1"/>
      <c r="G141" s="1"/>
      <c r="H141" s="1"/>
      <c r="I141" s="1"/>
      <c r="J141" s="1"/>
      <c r="K141" s="1"/>
      <c r="L141" s="1"/>
    </row>
    <row r="142" spans="1:12" ht="21.95" customHeight="1">
      <c r="A142" s="1"/>
      <c r="B142" s="1"/>
      <c r="C142" s="1"/>
      <c r="D142" s="1"/>
      <c r="E142" s="1"/>
      <c r="F142" s="1"/>
      <c r="G142" s="1"/>
      <c r="H142" s="1"/>
      <c r="I142" s="1"/>
      <c r="J142" s="1"/>
      <c r="K142" s="1"/>
      <c r="L142" s="1"/>
    </row>
    <row r="143" spans="1:12" ht="21.95" customHeight="1">
      <c r="A143" s="1"/>
      <c r="B143" s="1"/>
      <c r="C143" s="1"/>
      <c r="D143" s="1"/>
      <c r="E143" s="1"/>
      <c r="F143" s="1"/>
      <c r="G143" s="1"/>
      <c r="H143" s="1"/>
      <c r="I143" s="1"/>
      <c r="J143" s="1"/>
      <c r="K143" s="1"/>
      <c r="L143" s="1"/>
    </row>
    <row r="144" spans="1:12" ht="21.95" customHeight="1">
      <c r="A144" s="1"/>
      <c r="B144" s="1"/>
      <c r="C144" s="1"/>
      <c r="D144" s="1"/>
      <c r="E144" s="1"/>
      <c r="F144" s="1"/>
      <c r="G144" s="1"/>
      <c r="H144" s="1"/>
      <c r="I144" s="1"/>
      <c r="J144" s="1"/>
      <c r="K144" s="1"/>
      <c r="L144" s="1"/>
    </row>
    <row r="145" spans="1:12" ht="21.95" customHeight="1">
      <c r="A145" s="1"/>
      <c r="B145" s="1"/>
      <c r="C145" s="1"/>
      <c r="D145" s="1"/>
      <c r="E145" s="1"/>
      <c r="F145" s="1"/>
      <c r="G145" s="1"/>
      <c r="H145" s="1"/>
      <c r="I145" s="1"/>
      <c r="J145" s="1"/>
      <c r="K145" s="1"/>
      <c r="L145" s="1"/>
    </row>
    <row r="146" spans="1:12" ht="15">
      <c r="A146" s="1"/>
      <c r="B146" s="1"/>
      <c r="C146" s="1"/>
      <c r="D146" s="1"/>
      <c r="E146" s="1"/>
      <c r="F146" s="1"/>
      <c r="G146" s="1"/>
      <c r="H146" s="1"/>
      <c r="I146" s="1"/>
      <c r="J146" s="1"/>
      <c r="K146" s="1"/>
      <c r="L146" s="1"/>
    </row>
    <row r="147" spans="1:12" ht="15">
      <c r="A147" s="1"/>
      <c r="B147" s="1"/>
      <c r="C147" s="1"/>
      <c r="D147" s="1"/>
      <c r="E147" s="1"/>
      <c r="F147" s="1"/>
      <c r="G147" s="1"/>
      <c r="H147" s="1"/>
      <c r="I147" s="1"/>
      <c r="J147" s="1"/>
      <c r="K147" s="1"/>
      <c r="L147" s="1"/>
    </row>
    <row r="148" spans="1:12" ht="15">
      <c r="A148" s="1"/>
      <c r="B148" s="1"/>
      <c r="C148" s="1"/>
      <c r="D148" s="1"/>
      <c r="E148" s="1"/>
      <c r="F148" s="1"/>
      <c r="G148" s="1"/>
      <c r="H148" s="1"/>
      <c r="I148" s="1"/>
      <c r="J148" s="1"/>
      <c r="K148" s="1"/>
      <c r="L148" s="1"/>
    </row>
    <row r="149" spans="1:12" ht="15">
      <c r="A149" s="1"/>
      <c r="B149" s="1"/>
      <c r="C149" s="1"/>
      <c r="D149" s="1"/>
      <c r="E149" s="1"/>
      <c r="F149" s="1"/>
      <c r="G149" s="1"/>
      <c r="H149" s="1"/>
      <c r="I149" s="1"/>
      <c r="J149" s="1"/>
      <c r="K149" s="1"/>
      <c r="L149" s="1"/>
    </row>
    <row r="150" spans="1:12" ht="15">
      <c r="A150" s="1"/>
      <c r="B150" s="1"/>
      <c r="C150" s="1"/>
      <c r="D150" s="1"/>
      <c r="E150" s="1"/>
      <c r="F150" s="1"/>
      <c r="G150" s="1"/>
      <c r="H150" s="1"/>
      <c r="I150" s="1"/>
      <c r="J150" s="1"/>
      <c r="K150" s="1"/>
      <c r="L150" s="1"/>
    </row>
    <row r="151" spans="1:12" ht="15">
      <c r="A151" s="1"/>
      <c r="B151" s="1"/>
      <c r="C151" s="1"/>
      <c r="D151" s="1"/>
      <c r="E151" s="1"/>
      <c r="F151" s="1"/>
      <c r="G151" s="1"/>
      <c r="H151" s="1"/>
      <c r="I151" s="1"/>
      <c r="J151" s="1"/>
      <c r="K151" s="1"/>
      <c r="L151" s="1"/>
    </row>
    <row r="152" spans="1:12" ht="15">
      <c r="A152" s="1"/>
      <c r="B152" s="1"/>
      <c r="C152" s="1"/>
      <c r="D152" s="1"/>
      <c r="E152" s="1"/>
      <c r="F152" s="1"/>
      <c r="G152" s="1"/>
      <c r="H152" s="1"/>
      <c r="I152" s="1"/>
      <c r="J152" s="1"/>
      <c r="K152" s="1"/>
      <c r="L152" s="1"/>
    </row>
    <row r="153" spans="1:12" ht="15">
      <c r="A153" s="1"/>
      <c r="B153" s="1"/>
      <c r="C153" s="1"/>
      <c r="D153" s="1"/>
      <c r="E153" s="1"/>
      <c r="F153" s="1"/>
      <c r="G153" s="1"/>
      <c r="H153" s="1"/>
      <c r="I153" s="1"/>
      <c r="J153" s="1"/>
      <c r="K153" s="1"/>
      <c r="L153" s="1"/>
    </row>
    <row r="154" spans="1:12" ht="15">
      <c r="A154" s="1"/>
      <c r="B154" s="1"/>
      <c r="C154" s="1"/>
      <c r="D154" s="1"/>
      <c r="E154" s="1"/>
      <c r="F154" s="1"/>
      <c r="G154" s="1"/>
      <c r="H154" s="1"/>
      <c r="I154" s="1"/>
      <c r="J154" s="1"/>
      <c r="K154" s="1"/>
      <c r="L154" s="1"/>
    </row>
    <row r="155" spans="1:12" ht="15">
      <c r="A155" s="1"/>
      <c r="B155" s="1"/>
      <c r="C155" s="1"/>
      <c r="D155" s="1"/>
      <c r="E155" s="1"/>
      <c r="F155" s="1"/>
      <c r="G155" s="1"/>
      <c r="H155" s="1"/>
      <c r="I155" s="1"/>
      <c r="J155" s="1"/>
      <c r="K155" s="1"/>
      <c r="L155" s="1"/>
    </row>
    <row r="156" spans="1:12" ht="15">
      <c r="A156" s="1"/>
      <c r="B156" s="1"/>
      <c r="C156" s="1"/>
      <c r="D156" s="1"/>
      <c r="E156" s="1"/>
      <c r="F156" s="1"/>
      <c r="G156" s="1"/>
      <c r="H156" s="1"/>
      <c r="I156" s="1"/>
      <c r="J156" s="1"/>
      <c r="K156" s="1"/>
      <c r="L156" s="1"/>
    </row>
    <row r="157" spans="1:12" ht="15">
      <c r="A157" s="1"/>
      <c r="B157" s="1"/>
      <c r="C157" s="1"/>
      <c r="D157" s="1"/>
      <c r="E157" s="1"/>
      <c r="F157" s="1"/>
      <c r="G157" s="1"/>
      <c r="H157" s="1"/>
      <c r="I157" s="1"/>
      <c r="J157" s="1"/>
      <c r="K157" s="1"/>
      <c r="L157" s="1"/>
    </row>
    <row r="158" spans="1:12" ht="15">
      <c r="A158" s="1"/>
      <c r="B158" s="1"/>
      <c r="C158" s="1"/>
      <c r="D158" s="1"/>
      <c r="E158" s="1"/>
      <c r="F158" s="1"/>
      <c r="G158" s="1"/>
      <c r="H158" s="1"/>
      <c r="I158" s="1"/>
      <c r="J158" s="1"/>
      <c r="K158" s="1"/>
      <c r="L158" s="1"/>
    </row>
    <row r="159" spans="1:12" ht="15">
      <c r="A159" s="1"/>
      <c r="B159" s="1"/>
      <c r="C159" s="1"/>
      <c r="D159" s="1"/>
      <c r="E159" s="1"/>
      <c r="F159" s="1"/>
      <c r="G159" s="1"/>
      <c r="H159" s="1"/>
      <c r="I159" s="1"/>
      <c r="J159" s="1"/>
      <c r="K159" s="1"/>
      <c r="L159" s="1"/>
    </row>
    <row r="160" spans="1:12" ht="15">
      <c r="A160" s="1"/>
      <c r="B160" s="1"/>
      <c r="C160" s="1"/>
      <c r="D160" s="1"/>
      <c r="E160" s="1"/>
      <c r="F160" s="1"/>
      <c r="G160" s="1"/>
      <c r="H160" s="1"/>
      <c r="I160" s="1"/>
      <c r="J160" s="1"/>
      <c r="K160" s="1"/>
      <c r="L160" s="1"/>
    </row>
  </sheetData>
  <mergeCells count="18">
    <mergeCell ref="A2:L2"/>
    <mergeCell ref="A3:L3"/>
    <mergeCell ref="A44:L44"/>
    <mergeCell ref="A45:L45"/>
    <mergeCell ref="A16:L16"/>
    <mergeCell ref="A17:L17"/>
    <mergeCell ref="A30:L30"/>
    <mergeCell ref="A59:L59"/>
    <mergeCell ref="A72:L72"/>
    <mergeCell ref="A58:L58"/>
    <mergeCell ref="A31:L31"/>
    <mergeCell ref="A87:L87"/>
    <mergeCell ref="A101:L101"/>
    <mergeCell ref="A114:L114"/>
    <mergeCell ref="A115:L115"/>
    <mergeCell ref="A73:L73"/>
    <mergeCell ref="A86:L86"/>
    <mergeCell ref="A100:L100"/>
  </mergeCells>
  <printOptions horizontalCentered="1" verticalCentered="1"/>
  <pageMargins left="0.19685039370078741" right="0.19685039370078741" top="0.39370078740157483" bottom="0.39370078740157483" header="0.19685039370078741" footer="0"/>
  <pageSetup paperSize="9" scale="60" firstPageNumber="38" orientation="landscape" useFirstPageNumber="1" r:id="rId1"/>
  <headerFooter>
    <oddHeader>&amp;L&amp;"Times New Roman,Gras"&amp;20&amp;K05-022 Gouvernorat Manouba&amp;R&amp;"Times New Roman,Gras"&amp;20&amp;K05-022 ولاية منوبة</oddHeader>
    <oddFooter>&amp;L   &amp;"Times New Roman,Gras"&amp;18&amp;K05-021Statistique Tunisie /RGPH 2014&amp;C&amp;"Times New Roman,Gras"&amp;18&amp;K05-021&amp;P&amp;R&amp;"Times New Roman,Gras"&amp;18&amp;K05-021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0"/>
  <sheetViews>
    <sheetView rightToLeft="1" view="pageBreakPreview" zoomScale="60" workbookViewId="0">
      <selection activeCell="M16" sqref="M16"/>
    </sheetView>
  </sheetViews>
  <sheetFormatPr baseColWidth="10" defaultRowHeight="20.25"/>
  <cols>
    <col min="1" max="1" width="35.7109375" style="4" customWidth="1"/>
    <col min="2" max="2" width="36.7109375" style="3" customWidth="1"/>
    <col min="3" max="3" width="14.7109375" style="3" customWidth="1"/>
    <col min="4" max="4" width="16.140625" style="3" customWidth="1"/>
    <col min="5" max="5" width="19.42578125" style="3" customWidth="1"/>
    <col min="6" max="6" width="16.7109375" style="3" customWidth="1"/>
    <col min="7" max="7" width="37.28515625" style="3" customWidth="1"/>
    <col min="8" max="8" width="30.42578125" style="5" customWidth="1"/>
    <col min="9" max="16384" width="11.42578125" style="1"/>
  </cols>
  <sheetData>
    <row r="2" spans="1:8" ht="60" customHeight="1">
      <c r="A2" s="513" t="s">
        <v>122</v>
      </c>
      <c r="B2" s="513"/>
      <c r="C2" s="513"/>
      <c r="D2" s="513"/>
      <c r="E2" s="513"/>
      <c r="F2" s="513"/>
      <c r="G2" s="513"/>
      <c r="H2" s="513"/>
    </row>
    <row r="3" spans="1:8" ht="30" customHeight="1" thickBot="1">
      <c r="A3" s="517" t="s">
        <v>152</v>
      </c>
      <c r="B3" s="518"/>
      <c r="C3" s="518"/>
      <c r="D3" s="518"/>
      <c r="E3" s="518"/>
      <c r="F3" s="518"/>
      <c r="G3" s="518"/>
      <c r="H3" s="519"/>
    </row>
    <row r="4" spans="1:8" ht="99.95" customHeight="1" thickBot="1">
      <c r="A4" s="41" t="s">
        <v>0</v>
      </c>
      <c r="B4" s="139" t="s">
        <v>111</v>
      </c>
      <c r="C4" s="140" t="s">
        <v>32</v>
      </c>
      <c r="D4" s="140" t="s">
        <v>31</v>
      </c>
      <c r="E4" s="140" t="s">
        <v>30</v>
      </c>
      <c r="F4" s="140" t="s">
        <v>29</v>
      </c>
      <c r="G4" s="141" t="s">
        <v>70</v>
      </c>
      <c r="H4" s="41" t="s">
        <v>71</v>
      </c>
    </row>
    <row r="5" spans="1:8" ht="21.95" customHeight="1">
      <c r="A5" s="69" t="s">
        <v>22</v>
      </c>
      <c r="B5" s="70">
        <v>3612</v>
      </c>
      <c r="C5" s="71">
        <v>1.2461921905289393</v>
      </c>
      <c r="D5" s="71">
        <v>12.628080864026586</v>
      </c>
      <c r="E5" s="71">
        <v>44.807532539462755</v>
      </c>
      <c r="F5" s="71">
        <v>41.318194405981721</v>
      </c>
      <c r="G5" s="71">
        <v>14.256112722751761</v>
      </c>
      <c r="H5" s="91" t="s">
        <v>100</v>
      </c>
    </row>
    <row r="6" spans="1:8" ht="21.95" customHeight="1">
      <c r="A6" s="73" t="s">
        <v>21</v>
      </c>
      <c r="B6" s="74">
        <v>6281</v>
      </c>
      <c r="C6" s="75">
        <v>5.0469670434644165</v>
      </c>
      <c r="D6" s="75">
        <v>21.20681420156026</v>
      </c>
      <c r="E6" s="75">
        <v>49.466645438624425</v>
      </c>
      <c r="F6" s="75">
        <v>24.279573316350898</v>
      </c>
      <c r="G6" s="75">
        <v>31.281010374379793</v>
      </c>
      <c r="H6" s="77" t="s">
        <v>20</v>
      </c>
    </row>
    <row r="7" spans="1:8" ht="21.95" customHeight="1">
      <c r="A7" s="69" t="s">
        <v>72</v>
      </c>
      <c r="B7" s="70">
        <v>4536</v>
      </c>
      <c r="C7" s="71">
        <v>3.373015873015873</v>
      </c>
      <c r="D7" s="71">
        <v>21.979717813051145</v>
      </c>
      <c r="E7" s="71">
        <v>48.78747795414462</v>
      </c>
      <c r="F7" s="71">
        <v>25.859788359788361</v>
      </c>
      <c r="G7" s="71">
        <v>21.650504650702555</v>
      </c>
      <c r="H7" s="91" t="s">
        <v>19</v>
      </c>
    </row>
    <row r="8" spans="1:8" ht="21.95" customHeight="1">
      <c r="A8" s="73" t="s">
        <v>18</v>
      </c>
      <c r="B8" s="74">
        <v>2103</v>
      </c>
      <c r="C8" s="75">
        <v>3.8040893961008084</v>
      </c>
      <c r="D8" s="75">
        <v>22.96718972895863</v>
      </c>
      <c r="E8" s="75">
        <v>46.695197337137422</v>
      </c>
      <c r="F8" s="75">
        <v>26.533523537803138</v>
      </c>
      <c r="G8" s="75">
        <v>16.989966555183948</v>
      </c>
      <c r="H8" s="77" t="s">
        <v>17</v>
      </c>
    </row>
    <row r="9" spans="1:8" ht="21.95" customHeight="1">
      <c r="A9" s="69" t="s">
        <v>16</v>
      </c>
      <c r="B9" s="70">
        <v>1464</v>
      </c>
      <c r="C9" s="71">
        <v>8.4815321477428185</v>
      </c>
      <c r="D9" s="71">
        <v>31.121751025991788</v>
      </c>
      <c r="E9" s="71">
        <v>44.733242134062927</v>
      </c>
      <c r="F9" s="71">
        <v>15.663474692202465</v>
      </c>
      <c r="G9" s="71">
        <v>28.254847645429358</v>
      </c>
      <c r="H9" s="91" t="s">
        <v>15</v>
      </c>
    </row>
    <row r="10" spans="1:8" ht="21.95" customHeight="1">
      <c r="A10" s="73" t="s">
        <v>14</v>
      </c>
      <c r="B10" s="74">
        <v>2847</v>
      </c>
      <c r="C10" s="75">
        <v>4.8103932584269664</v>
      </c>
      <c r="D10" s="75">
        <v>27.036516853932586</v>
      </c>
      <c r="E10" s="75">
        <v>48.174157303370784</v>
      </c>
      <c r="F10" s="75">
        <v>19.978932584269664</v>
      </c>
      <c r="G10" s="75">
        <v>26.360459311033445</v>
      </c>
      <c r="H10" s="77" t="s">
        <v>13</v>
      </c>
    </row>
    <row r="11" spans="1:8" ht="21.95" customHeight="1">
      <c r="A11" s="69" t="s">
        <v>12</v>
      </c>
      <c r="B11" s="70">
        <v>3288</v>
      </c>
      <c r="C11" s="71">
        <v>5.5623100303951372</v>
      </c>
      <c r="D11" s="71">
        <v>28.723404255319153</v>
      </c>
      <c r="E11" s="71">
        <v>45.106382978723403</v>
      </c>
      <c r="F11" s="71">
        <v>20.607902735562309</v>
      </c>
      <c r="G11" s="71">
        <v>28.154050464807433</v>
      </c>
      <c r="H11" s="91" t="s">
        <v>11</v>
      </c>
    </row>
    <row r="12" spans="1:8" ht="21.95" customHeight="1">
      <c r="A12" s="73" t="s">
        <v>10</v>
      </c>
      <c r="B12" s="74">
        <v>1179</v>
      </c>
      <c r="C12" s="75">
        <v>7.3791348600508897</v>
      </c>
      <c r="D12" s="75">
        <v>24.173027989821882</v>
      </c>
      <c r="E12" s="75">
        <v>45.716709075487699</v>
      </c>
      <c r="F12" s="75">
        <v>22.731128074639525</v>
      </c>
      <c r="G12" s="75">
        <v>34.392265193370164</v>
      </c>
      <c r="H12" s="77" t="s">
        <v>9</v>
      </c>
    </row>
    <row r="13" spans="1:8" s="6" customFormat="1" ht="21.95" customHeight="1">
      <c r="A13" s="78" t="s">
        <v>5</v>
      </c>
      <c r="B13" s="79">
        <v>25310</v>
      </c>
      <c r="C13" s="80">
        <v>4.4488344527854604</v>
      </c>
      <c r="D13" s="80">
        <v>22.611615962070328</v>
      </c>
      <c r="E13" s="80">
        <v>47.289608850256812</v>
      </c>
      <c r="F13" s="80">
        <v>25.649940734887402</v>
      </c>
      <c r="G13" s="80">
        <v>21.489384631964651</v>
      </c>
      <c r="H13" s="81" t="s">
        <v>6</v>
      </c>
    </row>
    <row r="14" spans="1:8" s="30" customFormat="1" ht="21.95" customHeight="1">
      <c r="A14" s="82" t="s">
        <v>7</v>
      </c>
      <c r="B14" s="86">
        <v>573315</v>
      </c>
      <c r="C14" s="87">
        <v>7.0765956704519688</v>
      </c>
      <c r="D14" s="87">
        <v>21.608142759956042</v>
      </c>
      <c r="E14" s="87">
        <v>40.824567830167283</v>
      </c>
      <c r="F14" s="87">
        <v>30.4906937394247</v>
      </c>
      <c r="G14" s="87">
        <v>20.061223718522065</v>
      </c>
      <c r="H14" s="85" t="s">
        <v>8</v>
      </c>
    </row>
    <row r="16" spans="1:8" ht="54" customHeight="1">
      <c r="A16" s="513" t="s">
        <v>122</v>
      </c>
      <c r="B16" s="513"/>
      <c r="C16" s="513"/>
      <c r="D16" s="513"/>
      <c r="E16" s="513"/>
      <c r="F16" s="513"/>
      <c r="G16" s="513"/>
      <c r="H16" s="513"/>
    </row>
    <row r="17" spans="1:8" ht="30" customHeight="1" thickBot="1">
      <c r="A17" s="517" t="s">
        <v>151</v>
      </c>
      <c r="B17" s="518"/>
      <c r="C17" s="518"/>
      <c r="D17" s="518"/>
      <c r="E17" s="518"/>
      <c r="F17" s="518"/>
      <c r="G17" s="518"/>
      <c r="H17" s="519"/>
    </row>
    <row r="18" spans="1:8" ht="99.95" customHeight="1" thickBot="1">
      <c r="A18" s="41" t="s">
        <v>0</v>
      </c>
      <c r="B18" s="139" t="s">
        <v>111</v>
      </c>
      <c r="C18" s="140" t="s">
        <v>32</v>
      </c>
      <c r="D18" s="140" t="s">
        <v>31</v>
      </c>
      <c r="E18" s="140" t="s">
        <v>30</v>
      </c>
      <c r="F18" s="140" t="s">
        <v>29</v>
      </c>
      <c r="G18" s="141" t="s">
        <v>70</v>
      </c>
      <c r="H18" s="41" t="s">
        <v>71</v>
      </c>
    </row>
    <row r="19" spans="1:8" ht="21.95" customHeight="1">
      <c r="A19" s="69" t="s">
        <v>22</v>
      </c>
      <c r="B19" s="70">
        <v>1749</v>
      </c>
      <c r="C19" s="71">
        <v>1.3157894736842106</v>
      </c>
      <c r="D19" s="71">
        <v>15.789473684210526</v>
      </c>
      <c r="E19" s="71">
        <v>53.089244851258584</v>
      </c>
      <c r="F19" s="71">
        <v>29.805491990846683</v>
      </c>
      <c r="G19" s="71">
        <v>9.2280564263322891</v>
      </c>
      <c r="H19" s="91" t="s">
        <v>100</v>
      </c>
    </row>
    <row r="20" spans="1:8" ht="21.95" customHeight="1">
      <c r="A20" s="73" t="s">
        <v>21</v>
      </c>
      <c r="B20" s="74">
        <v>3500</v>
      </c>
      <c r="C20" s="75">
        <v>5.4285714285714288</v>
      </c>
      <c r="D20" s="75">
        <v>26.200000000000003</v>
      </c>
      <c r="E20" s="75">
        <v>55.028571428571425</v>
      </c>
      <c r="F20" s="75">
        <v>13.342857142857142</v>
      </c>
      <c r="G20" s="75">
        <v>19.962067330488384</v>
      </c>
      <c r="H20" s="77" t="s">
        <v>20</v>
      </c>
    </row>
    <row r="21" spans="1:8" ht="21.95" customHeight="1">
      <c r="A21" s="69" t="s">
        <v>72</v>
      </c>
      <c r="B21" s="70">
        <v>2298</v>
      </c>
      <c r="C21" s="71">
        <v>2.481497605572486</v>
      </c>
      <c r="D21" s="71">
        <v>26.90465824989116</v>
      </c>
      <c r="E21" s="71">
        <v>55.550718328254248</v>
      </c>
      <c r="F21" s="71">
        <v>15.063125816282104</v>
      </c>
      <c r="G21" s="71">
        <v>13.205329153605017</v>
      </c>
      <c r="H21" s="91" t="s">
        <v>19</v>
      </c>
    </row>
    <row r="22" spans="1:8" ht="21.95" customHeight="1">
      <c r="A22" s="73" t="s">
        <v>18</v>
      </c>
      <c r="B22" s="74">
        <v>1148</v>
      </c>
      <c r="C22" s="75">
        <v>3.6585365853658542</v>
      </c>
      <c r="D22" s="75">
        <v>28.484320557491287</v>
      </c>
      <c r="E22" s="75">
        <v>52.70034843205574</v>
      </c>
      <c r="F22" s="75">
        <v>15.156794425087108</v>
      </c>
      <c r="G22" s="75">
        <v>10.224274406332453</v>
      </c>
      <c r="H22" s="77" t="s">
        <v>17</v>
      </c>
    </row>
    <row r="23" spans="1:8" ht="21.95" customHeight="1">
      <c r="A23" s="69" t="s">
        <v>16</v>
      </c>
      <c r="B23" s="70">
        <v>759</v>
      </c>
      <c r="C23" s="71">
        <v>7.9260237780713343</v>
      </c>
      <c r="D23" s="71">
        <v>37.252311756935271</v>
      </c>
      <c r="E23" s="71">
        <v>46.631439894319684</v>
      </c>
      <c r="F23" s="71">
        <v>8.1902245706737116</v>
      </c>
      <c r="G23" s="71">
        <v>16.714697406340058</v>
      </c>
      <c r="H23" s="91" t="s">
        <v>15</v>
      </c>
    </row>
    <row r="24" spans="1:8" ht="21.95" customHeight="1">
      <c r="A24" s="73" t="s">
        <v>14</v>
      </c>
      <c r="B24" s="74">
        <v>1639</v>
      </c>
      <c r="C24" s="75">
        <v>4.6341463414634143</v>
      </c>
      <c r="D24" s="75">
        <v>31.829268292682926</v>
      </c>
      <c r="E24" s="75">
        <v>54.024390243902445</v>
      </c>
      <c r="F24" s="75">
        <v>9.5121951219512191</v>
      </c>
      <c r="G24" s="75">
        <v>14.576962283384301</v>
      </c>
      <c r="H24" s="77" t="s">
        <v>13</v>
      </c>
    </row>
    <row r="25" spans="1:8" ht="21.95" customHeight="1">
      <c r="A25" s="69" t="s">
        <v>12</v>
      </c>
      <c r="B25" s="70">
        <v>1861</v>
      </c>
      <c r="C25" s="71">
        <v>4.5625335480407943</v>
      </c>
      <c r="D25" s="71">
        <v>35.85614600107354</v>
      </c>
      <c r="E25" s="71">
        <v>48.577563070316693</v>
      </c>
      <c r="F25" s="71">
        <v>11.003757380568974</v>
      </c>
      <c r="G25" s="71">
        <v>17.395348837209301</v>
      </c>
      <c r="H25" s="91" t="s">
        <v>11</v>
      </c>
    </row>
    <row r="26" spans="1:8" ht="21.95" customHeight="1">
      <c r="A26" s="73" t="s">
        <v>10</v>
      </c>
      <c r="B26" s="74">
        <v>690</v>
      </c>
      <c r="C26" s="75">
        <v>7.5471698113207548</v>
      </c>
      <c r="D26" s="75">
        <v>29.462989840348332</v>
      </c>
      <c r="E26" s="75">
        <v>50.362844702467349</v>
      </c>
      <c r="F26" s="75">
        <v>12.62699564586357</v>
      </c>
      <c r="G26" s="75">
        <v>22.662889518413596</v>
      </c>
      <c r="H26" s="77" t="s">
        <v>9</v>
      </c>
    </row>
    <row r="27" spans="1:8" ht="21.95" customHeight="1">
      <c r="A27" s="78" t="s">
        <v>5</v>
      </c>
      <c r="B27" s="127">
        <v>13644</v>
      </c>
      <c r="C27" s="101">
        <v>4.2882275326198505</v>
      </c>
      <c r="D27" s="101">
        <v>27.950447148511948</v>
      </c>
      <c r="E27" s="101">
        <v>52.968772907198357</v>
      </c>
      <c r="F27" s="101">
        <v>14.792552411669844</v>
      </c>
      <c r="G27" s="101">
        <v>13.193702358053716</v>
      </c>
      <c r="H27" s="81" t="s">
        <v>6</v>
      </c>
    </row>
    <row r="28" spans="1:8" ht="21.95" customHeight="1">
      <c r="A28" s="82" t="s">
        <v>7</v>
      </c>
      <c r="B28" s="130">
        <v>306143</v>
      </c>
      <c r="C28" s="98">
        <v>7.4022410244683288</v>
      </c>
      <c r="D28" s="98">
        <v>26.87432622259972</v>
      </c>
      <c r="E28" s="98">
        <v>47.404854464081538</v>
      </c>
      <c r="F28" s="98">
        <v>18.318578288850414</v>
      </c>
      <c r="G28" s="98">
        <v>12.11645339483386</v>
      </c>
      <c r="H28" s="85" t="s">
        <v>8</v>
      </c>
    </row>
    <row r="31" spans="1:8" ht="60" customHeight="1">
      <c r="A31" s="513" t="s">
        <v>122</v>
      </c>
      <c r="B31" s="513"/>
      <c r="C31" s="513"/>
      <c r="D31" s="513"/>
      <c r="E31" s="513"/>
      <c r="F31" s="513"/>
      <c r="G31" s="513"/>
      <c r="H31" s="513"/>
    </row>
    <row r="32" spans="1:8" ht="30" customHeight="1" thickBot="1">
      <c r="A32" s="517" t="s">
        <v>150</v>
      </c>
      <c r="B32" s="518"/>
      <c r="C32" s="518"/>
      <c r="D32" s="518"/>
      <c r="E32" s="518"/>
      <c r="F32" s="518"/>
      <c r="G32" s="518"/>
      <c r="H32" s="519"/>
    </row>
    <row r="33" spans="1:8" ht="99.95" customHeight="1" thickBot="1">
      <c r="A33" s="41" t="s">
        <v>0</v>
      </c>
      <c r="B33" s="139" t="s">
        <v>111</v>
      </c>
      <c r="C33" s="140" t="s">
        <v>32</v>
      </c>
      <c r="D33" s="140" t="s">
        <v>31</v>
      </c>
      <c r="E33" s="140" t="s">
        <v>30</v>
      </c>
      <c r="F33" s="140" t="s">
        <v>29</v>
      </c>
      <c r="G33" s="141" t="s">
        <v>70</v>
      </c>
      <c r="H33" s="41" t="s">
        <v>71</v>
      </c>
    </row>
    <row r="34" spans="1:8" ht="21.95" customHeight="1">
      <c r="A34" s="69" t="s">
        <v>22</v>
      </c>
      <c r="B34" s="70">
        <v>1863</v>
      </c>
      <c r="C34" s="71">
        <v>1.1808910359634996</v>
      </c>
      <c r="D34" s="71">
        <v>9.6618357487922708</v>
      </c>
      <c r="E34" s="71">
        <v>37.037037037037038</v>
      </c>
      <c r="F34" s="71">
        <v>52.120236178207193</v>
      </c>
      <c r="G34" s="71">
        <v>19.898856640281441</v>
      </c>
      <c r="H34" s="91" t="s">
        <v>100</v>
      </c>
    </row>
    <row r="35" spans="1:8" ht="21.95" customHeight="1">
      <c r="A35" s="73" t="s">
        <v>21</v>
      </c>
      <c r="B35" s="74">
        <v>2781</v>
      </c>
      <c r="C35" s="75">
        <v>4.5667026249550524</v>
      </c>
      <c r="D35" s="75">
        <v>14.922689679971231</v>
      </c>
      <c r="E35" s="75">
        <v>42.466738583243441</v>
      </c>
      <c r="F35" s="75">
        <v>38.043869111830276</v>
      </c>
      <c r="G35" s="75">
        <v>41.548387096774192</v>
      </c>
      <c r="H35" s="77" t="s">
        <v>20</v>
      </c>
    </row>
    <row r="36" spans="1:8" ht="21.95" customHeight="1">
      <c r="A36" s="69" t="s">
        <v>72</v>
      </c>
      <c r="B36" s="70">
        <v>2238</v>
      </c>
      <c r="C36" s="71">
        <v>4.2876284055381868</v>
      </c>
      <c r="D36" s="71">
        <v>16.927199642697634</v>
      </c>
      <c r="E36" s="71">
        <v>41.849039749888341</v>
      </c>
      <c r="F36" s="71">
        <v>36.936132201875836</v>
      </c>
      <c r="G36" s="71">
        <v>30.267892842862853</v>
      </c>
      <c r="H36" s="91" t="s">
        <v>19</v>
      </c>
    </row>
    <row r="37" spans="1:8" ht="21.95" customHeight="1">
      <c r="A37" s="73" t="s">
        <v>18</v>
      </c>
      <c r="B37" s="74">
        <v>955</v>
      </c>
      <c r="C37" s="75">
        <v>3.9790575916230373</v>
      </c>
      <c r="D37" s="75">
        <v>16.335078534031414</v>
      </c>
      <c r="E37" s="75">
        <v>39.476439790575917</v>
      </c>
      <c r="F37" s="75">
        <v>40.209424083769633</v>
      </c>
      <c r="G37" s="75">
        <v>23.948439620081412</v>
      </c>
      <c r="H37" s="77" t="s">
        <v>17</v>
      </c>
    </row>
    <row r="38" spans="1:8" ht="21.95" customHeight="1">
      <c r="A38" s="69" t="s">
        <v>16</v>
      </c>
      <c r="B38" s="70">
        <v>705</v>
      </c>
      <c r="C38" s="71">
        <v>9.0780141843971638</v>
      </c>
      <c r="D38" s="71">
        <v>24.539007092198581</v>
      </c>
      <c r="E38" s="71">
        <v>42.695035460992905</v>
      </c>
      <c r="F38" s="71">
        <v>23.687943262411348</v>
      </c>
      <c r="G38" s="71">
        <v>38.93333333333333</v>
      </c>
      <c r="H38" s="91" t="s">
        <v>15</v>
      </c>
    </row>
    <row r="39" spans="1:8" ht="21.95" customHeight="1">
      <c r="A39" s="73" t="s">
        <v>14</v>
      </c>
      <c r="B39" s="74">
        <v>1208</v>
      </c>
      <c r="C39" s="75">
        <v>5.0496688741721858</v>
      </c>
      <c r="D39" s="75">
        <v>20.52980132450331</v>
      </c>
      <c r="E39" s="75">
        <v>40.231788079470199</v>
      </c>
      <c r="F39" s="75">
        <v>34.188741721854306</v>
      </c>
      <c r="G39" s="75">
        <v>37.671232876712331</v>
      </c>
      <c r="H39" s="77" t="s">
        <v>13</v>
      </c>
    </row>
    <row r="40" spans="1:8" ht="21.95" customHeight="1">
      <c r="A40" s="69" t="s">
        <v>12</v>
      </c>
      <c r="B40" s="70">
        <v>1427</v>
      </c>
      <c r="C40" s="71">
        <v>6.8675543097407141</v>
      </c>
      <c r="D40" s="71">
        <v>19.411352487736512</v>
      </c>
      <c r="E40" s="71">
        <v>40.574632095304835</v>
      </c>
      <c r="F40" s="71">
        <v>33.146461107217938</v>
      </c>
      <c r="G40" s="71">
        <v>37.922297297297298</v>
      </c>
      <c r="H40" s="91" t="s">
        <v>11</v>
      </c>
    </row>
    <row r="41" spans="1:8" ht="21.95" customHeight="1">
      <c r="A41" s="73" t="s">
        <v>10</v>
      </c>
      <c r="B41" s="74">
        <v>489</v>
      </c>
      <c r="C41" s="75">
        <v>7.1428571428571441</v>
      </c>
      <c r="D41" s="75">
        <v>16.73469387755102</v>
      </c>
      <c r="E41" s="75">
        <v>39.183673469387756</v>
      </c>
      <c r="F41" s="75">
        <v>36.938775510204081</v>
      </c>
      <c r="G41" s="75">
        <v>45.552560646900268</v>
      </c>
      <c r="H41" s="77" t="s">
        <v>9</v>
      </c>
    </row>
    <row r="42" spans="1:8" s="6" customFormat="1" ht="21.95" customHeight="1">
      <c r="A42" s="78" t="s">
        <v>5</v>
      </c>
      <c r="B42" s="79">
        <v>11666</v>
      </c>
      <c r="C42" s="80">
        <v>4.6366129585190263</v>
      </c>
      <c r="D42" s="80">
        <v>16.369557764826876</v>
      </c>
      <c r="E42" s="80">
        <v>40.649640041138156</v>
      </c>
      <c r="F42" s="80">
        <v>38.344189235515941</v>
      </c>
      <c r="G42" s="80">
        <v>29.927536231884062</v>
      </c>
      <c r="H42" s="81" t="s">
        <v>6</v>
      </c>
    </row>
    <row r="43" spans="1:8" s="6" customFormat="1" ht="21.95" customHeight="1">
      <c r="A43" s="82" t="s">
        <v>7</v>
      </c>
      <c r="B43" s="97">
        <v>267172</v>
      </c>
      <c r="C43" s="98">
        <v>6.7034735738883064</v>
      </c>
      <c r="D43" s="98">
        <v>15.574187752657584</v>
      </c>
      <c r="E43" s="98">
        <v>33.284922892648602</v>
      </c>
      <c r="F43" s="98">
        <v>44.437415780805509</v>
      </c>
      <c r="G43" s="98">
        <v>28.801255069618797</v>
      </c>
      <c r="H43" s="85" t="s">
        <v>8</v>
      </c>
    </row>
    <row r="44" spans="1:8" s="6" customFormat="1" ht="17.25" customHeight="1">
      <c r="A44" s="29"/>
      <c r="B44" s="29"/>
      <c r="C44" s="29"/>
      <c r="D44" s="29"/>
      <c r="E44" s="29"/>
      <c r="F44" s="29"/>
      <c r="G44" s="29"/>
      <c r="H44" s="29"/>
    </row>
    <row r="45" spans="1:8" ht="52.5" customHeight="1">
      <c r="A45" s="513" t="s">
        <v>122</v>
      </c>
      <c r="B45" s="513"/>
      <c r="C45" s="513"/>
      <c r="D45" s="513"/>
      <c r="E45" s="513"/>
      <c r="F45" s="513"/>
      <c r="G45" s="513"/>
      <c r="H45" s="513"/>
    </row>
    <row r="46" spans="1:8" ht="30" customHeight="1" thickBot="1">
      <c r="A46" s="517" t="s">
        <v>149</v>
      </c>
      <c r="B46" s="518"/>
      <c r="C46" s="518"/>
      <c r="D46" s="518"/>
      <c r="E46" s="518"/>
      <c r="F46" s="518"/>
      <c r="G46" s="518"/>
      <c r="H46" s="519"/>
    </row>
    <row r="47" spans="1:8" ht="99.95" customHeight="1" thickBot="1">
      <c r="A47" s="41" t="s">
        <v>0</v>
      </c>
      <c r="B47" s="139" t="s">
        <v>111</v>
      </c>
      <c r="C47" s="140" t="s">
        <v>32</v>
      </c>
      <c r="D47" s="140" t="s">
        <v>31</v>
      </c>
      <c r="E47" s="140" t="s">
        <v>30</v>
      </c>
      <c r="F47" s="140" t="s">
        <v>29</v>
      </c>
      <c r="G47" s="141" t="s">
        <v>70</v>
      </c>
      <c r="H47" s="41" t="s">
        <v>71</v>
      </c>
    </row>
    <row r="48" spans="1:8" ht="21.95" customHeight="1">
      <c r="A48" s="69" t="s">
        <v>22</v>
      </c>
      <c r="B48" s="70">
        <v>3612</v>
      </c>
      <c r="C48" s="71">
        <v>1.2461921905289393</v>
      </c>
      <c r="D48" s="71">
        <v>12.628080864026586</v>
      </c>
      <c r="E48" s="71">
        <v>44.807532539462755</v>
      </c>
      <c r="F48" s="71">
        <v>41.318194405981721</v>
      </c>
      <c r="G48" s="71">
        <v>14.256112722751761</v>
      </c>
      <c r="H48" s="91" t="s">
        <v>100</v>
      </c>
    </row>
    <row r="49" spans="1:8" ht="21.95" customHeight="1">
      <c r="A49" s="73" t="s">
        <v>21</v>
      </c>
      <c r="B49" s="74">
        <v>6159</v>
      </c>
      <c r="C49" s="75">
        <v>4.8709206039941551</v>
      </c>
      <c r="D49" s="75">
        <v>21.12355901932132</v>
      </c>
      <c r="E49" s="75">
        <v>49.488553336580615</v>
      </c>
      <c r="F49" s="75">
        <v>24.516967040103914</v>
      </c>
      <c r="G49" s="75">
        <v>31.268436578171087</v>
      </c>
      <c r="H49" s="77" t="s">
        <v>20</v>
      </c>
    </row>
    <row r="50" spans="1:8" ht="21.95" customHeight="1">
      <c r="A50" s="69" t="s">
        <v>72</v>
      </c>
      <c r="B50" s="70">
        <v>3860</v>
      </c>
      <c r="C50" s="71">
        <v>3.1857031857031854</v>
      </c>
      <c r="D50" s="71">
        <v>21.082621082621081</v>
      </c>
      <c r="E50" s="71">
        <v>48.899248899248896</v>
      </c>
      <c r="F50" s="71">
        <v>26.83242683242683</v>
      </c>
      <c r="G50" s="71">
        <v>21.415889924545052</v>
      </c>
      <c r="H50" s="91" t="s">
        <v>19</v>
      </c>
    </row>
    <row r="51" spans="1:8" ht="21.95" customHeight="1">
      <c r="A51" s="73" t="s">
        <v>18</v>
      </c>
      <c r="B51" s="74">
        <v>1059</v>
      </c>
      <c r="C51" s="75">
        <v>4.1509433962264151</v>
      </c>
      <c r="D51" s="75">
        <v>19.716981132075471</v>
      </c>
      <c r="E51" s="75">
        <v>42.547169811320757</v>
      </c>
      <c r="F51" s="75">
        <v>33.584905660377359</v>
      </c>
      <c r="G51" s="75">
        <v>15.229615745079665</v>
      </c>
      <c r="H51" s="77" t="s">
        <v>17</v>
      </c>
    </row>
    <row r="52" spans="1:8" ht="21.95" customHeight="1">
      <c r="A52" s="69" t="s">
        <v>16</v>
      </c>
      <c r="B52" s="70">
        <v>759</v>
      </c>
      <c r="C52" s="71">
        <v>8.311345646437994</v>
      </c>
      <c r="D52" s="71">
        <v>30.079155672823219</v>
      </c>
      <c r="E52" s="71">
        <v>44.722955145118732</v>
      </c>
      <c r="F52" s="71">
        <v>16.886543535620053</v>
      </c>
      <c r="G52" s="71">
        <v>26.876513317191282</v>
      </c>
      <c r="H52" s="91" t="s">
        <v>15</v>
      </c>
    </row>
    <row r="53" spans="1:8" ht="21.95" customHeight="1">
      <c r="A53" s="73" t="s">
        <v>14</v>
      </c>
      <c r="B53" s="74">
        <v>2018</v>
      </c>
      <c r="C53" s="75">
        <v>4.0614165428429914</v>
      </c>
      <c r="D53" s="75">
        <v>27.043090638930163</v>
      </c>
      <c r="E53" s="75">
        <v>47.845468053491828</v>
      </c>
      <c r="F53" s="75">
        <v>21.050024764735017</v>
      </c>
      <c r="G53" s="75">
        <v>27.365554799183116</v>
      </c>
      <c r="H53" s="77" t="s">
        <v>13</v>
      </c>
    </row>
    <row r="54" spans="1:8" ht="21.95" customHeight="1">
      <c r="A54" s="69" t="s">
        <v>12</v>
      </c>
      <c r="B54" s="70">
        <v>2245</v>
      </c>
      <c r="C54" s="71">
        <v>3.2962138084632517</v>
      </c>
      <c r="D54" s="71">
        <v>25.83518930957684</v>
      </c>
      <c r="E54" s="71">
        <v>47.305122494432069</v>
      </c>
      <c r="F54" s="71">
        <v>23.56347438752784</v>
      </c>
      <c r="G54" s="71">
        <v>27.490261547022815</v>
      </c>
      <c r="H54" s="91" t="s">
        <v>11</v>
      </c>
    </row>
    <row r="55" spans="1:8" ht="21.95" customHeight="1">
      <c r="A55" s="73" t="s">
        <v>10</v>
      </c>
      <c r="B55" s="74">
        <v>470</v>
      </c>
      <c r="C55" s="75">
        <v>4.042553191489362</v>
      </c>
      <c r="D55" s="75">
        <v>16.595744680851062</v>
      </c>
      <c r="E55" s="75">
        <v>49.148936170212764</v>
      </c>
      <c r="F55" s="75">
        <v>30.212765957446809</v>
      </c>
      <c r="G55" s="75">
        <v>34.285714285714285</v>
      </c>
      <c r="H55" s="77" t="s">
        <v>9</v>
      </c>
    </row>
    <row r="56" spans="1:8" s="6" customFormat="1" ht="21.95" customHeight="1">
      <c r="A56" s="78" t="s">
        <v>5</v>
      </c>
      <c r="B56" s="79">
        <v>20182</v>
      </c>
      <c r="C56" s="80">
        <v>3.7159986126938516</v>
      </c>
      <c r="D56" s="80">
        <v>20.869048208888668</v>
      </c>
      <c r="E56" s="80">
        <v>47.579646236932071</v>
      </c>
      <c r="F56" s="80">
        <v>27.83530694148541</v>
      </c>
      <c r="G56" s="80">
        <v>20.930420385252191</v>
      </c>
      <c r="H56" s="81" t="s">
        <v>6</v>
      </c>
    </row>
    <row r="57" spans="1:8" s="6" customFormat="1" ht="21.95" customHeight="1">
      <c r="A57" s="82" t="s">
        <v>7</v>
      </c>
      <c r="B57" s="97">
        <v>401264</v>
      </c>
      <c r="C57" s="98">
        <v>4.2694248862857496</v>
      </c>
      <c r="D57" s="98">
        <v>18.298211726587326</v>
      </c>
      <c r="E57" s="98">
        <v>42.793694311172032</v>
      </c>
      <c r="F57" s="98">
        <v>34.638669075954887</v>
      </c>
      <c r="G57" s="98">
        <v>18.253091095145223</v>
      </c>
      <c r="H57" s="85" t="s">
        <v>8</v>
      </c>
    </row>
    <row r="58" spans="1:8" s="16" customFormat="1" ht="21.95" customHeight="1">
      <c r="A58" s="24"/>
      <c r="B58" s="128"/>
      <c r="C58" s="129"/>
      <c r="D58" s="129"/>
      <c r="E58" s="129"/>
      <c r="F58" s="129"/>
      <c r="G58" s="129"/>
      <c r="H58" s="27"/>
    </row>
    <row r="59" spans="1:8" s="16" customFormat="1" ht="21.95" customHeight="1">
      <c r="A59" s="24"/>
      <c r="B59" s="33"/>
      <c r="C59" s="34"/>
      <c r="D59" s="34"/>
      <c r="E59" s="34"/>
      <c r="F59" s="34"/>
      <c r="G59" s="34"/>
      <c r="H59" s="27"/>
    </row>
    <row r="60" spans="1:8" ht="54" customHeight="1">
      <c r="A60" s="513" t="s">
        <v>122</v>
      </c>
      <c r="B60" s="513"/>
      <c r="C60" s="513"/>
      <c r="D60" s="513"/>
      <c r="E60" s="513"/>
      <c r="F60" s="513"/>
      <c r="G60" s="513"/>
      <c r="H60" s="513"/>
    </row>
    <row r="61" spans="1:8" ht="30" customHeight="1" thickBot="1">
      <c r="A61" s="517" t="s">
        <v>148</v>
      </c>
      <c r="B61" s="518"/>
      <c r="C61" s="518"/>
      <c r="D61" s="518"/>
      <c r="E61" s="518"/>
      <c r="F61" s="518"/>
      <c r="G61" s="518"/>
      <c r="H61" s="519"/>
    </row>
    <row r="62" spans="1:8" ht="99.95" customHeight="1" thickBot="1">
      <c r="A62" s="41" t="s">
        <v>0</v>
      </c>
      <c r="B62" s="139" t="s">
        <v>111</v>
      </c>
      <c r="C62" s="140" t="s">
        <v>32</v>
      </c>
      <c r="D62" s="140" t="s">
        <v>31</v>
      </c>
      <c r="E62" s="140" t="s">
        <v>30</v>
      </c>
      <c r="F62" s="140" t="s">
        <v>29</v>
      </c>
      <c r="G62" s="141" t="s">
        <v>70</v>
      </c>
      <c r="H62" s="41" t="s">
        <v>71</v>
      </c>
    </row>
    <row r="63" spans="1:8" ht="21.95" customHeight="1">
      <c r="A63" s="69" t="s">
        <v>22</v>
      </c>
      <c r="B63" s="70">
        <v>1749</v>
      </c>
      <c r="C63" s="71">
        <v>1.3157894736842106</v>
      </c>
      <c r="D63" s="71">
        <v>15.789473684210526</v>
      </c>
      <c r="E63" s="71">
        <v>53.089244851258584</v>
      </c>
      <c r="F63" s="71">
        <v>29.805491990846683</v>
      </c>
      <c r="G63" s="71">
        <v>9.2280564263322891</v>
      </c>
      <c r="H63" s="91" t="s">
        <v>100</v>
      </c>
    </row>
    <row r="64" spans="1:8" ht="21.95" customHeight="1">
      <c r="A64" s="73" t="s">
        <v>21</v>
      </c>
      <c r="B64" s="74">
        <v>3425</v>
      </c>
      <c r="C64" s="75">
        <v>5.1094890510948909</v>
      </c>
      <c r="D64" s="75">
        <v>26.218978102189784</v>
      </c>
      <c r="E64" s="75">
        <v>55.240875912408761</v>
      </c>
      <c r="F64" s="75">
        <v>13.430656934306571</v>
      </c>
      <c r="G64" s="75">
        <v>19.961795606494746</v>
      </c>
      <c r="H64" s="76" t="s">
        <v>20</v>
      </c>
    </row>
    <row r="65" spans="1:8" ht="21.95" customHeight="1">
      <c r="A65" s="69" t="s">
        <v>72</v>
      </c>
      <c r="B65" s="70">
        <v>1960</v>
      </c>
      <c r="C65" s="71">
        <v>2.5510204081632653</v>
      </c>
      <c r="D65" s="71">
        <v>25.612244897959187</v>
      </c>
      <c r="E65" s="71">
        <v>55.867346938775512</v>
      </c>
      <c r="F65" s="71">
        <v>15.969387755102041</v>
      </c>
      <c r="G65" s="71">
        <v>13.160211267605634</v>
      </c>
      <c r="H65" s="72" t="s">
        <v>19</v>
      </c>
    </row>
    <row r="66" spans="1:8" ht="21.95" customHeight="1">
      <c r="A66" s="73" t="s">
        <v>18</v>
      </c>
      <c r="B66" s="74">
        <v>533</v>
      </c>
      <c r="C66" s="75">
        <v>3.5647279549718571</v>
      </c>
      <c r="D66" s="75">
        <v>24.953095684803003</v>
      </c>
      <c r="E66" s="75">
        <v>51.031894934333955</v>
      </c>
      <c r="F66" s="75">
        <v>20.45028142589118</v>
      </c>
      <c r="G66" s="75">
        <v>9.1827364554637274</v>
      </c>
      <c r="H66" s="76" t="s">
        <v>17</v>
      </c>
    </row>
    <row r="67" spans="1:8" ht="21.95" customHeight="1">
      <c r="A67" s="69" t="s">
        <v>16</v>
      </c>
      <c r="B67" s="70">
        <v>352</v>
      </c>
      <c r="C67" s="71">
        <v>6.267806267806268</v>
      </c>
      <c r="D67" s="71">
        <v>36.182336182336179</v>
      </c>
      <c r="E67" s="71">
        <v>47.863247863247864</v>
      </c>
      <c r="F67" s="71">
        <v>9.6866096866096871</v>
      </c>
      <c r="G67" s="71">
        <v>16.410256410256409</v>
      </c>
      <c r="H67" s="72" t="s">
        <v>15</v>
      </c>
    </row>
    <row r="68" spans="1:8" ht="21.95" customHeight="1">
      <c r="A68" s="73" t="s">
        <v>14</v>
      </c>
      <c r="B68" s="74">
        <v>1144</v>
      </c>
      <c r="C68" s="75">
        <v>3.318777292576419</v>
      </c>
      <c r="D68" s="75">
        <v>33.013100436681221</v>
      </c>
      <c r="E68" s="75">
        <v>53.711790393013104</v>
      </c>
      <c r="F68" s="75">
        <v>9.9563318777292569</v>
      </c>
      <c r="G68" s="75">
        <v>14.442916093535075</v>
      </c>
      <c r="H68" s="77" t="s">
        <v>13</v>
      </c>
    </row>
    <row r="69" spans="1:8" ht="21.95" customHeight="1">
      <c r="A69" s="69" t="s">
        <v>12</v>
      </c>
      <c r="B69" s="70">
        <v>1270</v>
      </c>
      <c r="C69" s="71">
        <v>3.147128245476003</v>
      </c>
      <c r="D69" s="71">
        <v>31.785995279307635</v>
      </c>
      <c r="E69" s="71">
        <v>52.006294256490946</v>
      </c>
      <c r="F69" s="71">
        <v>13.060582218725415</v>
      </c>
      <c r="G69" s="71">
        <v>17.942857142857143</v>
      </c>
      <c r="H69" s="91" t="s">
        <v>11</v>
      </c>
    </row>
    <row r="70" spans="1:8" ht="21.95" customHeight="1">
      <c r="A70" s="73" t="s">
        <v>10</v>
      </c>
      <c r="B70" s="74">
        <v>231</v>
      </c>
      <c r="C70" s="75">
        <v>5.1948051948051948</v>
      </c>
      <c r="D70" s="75">
        <v>19.047619047619047</v>
      </c>
      <c r="E70" s="75">
        <v>58.00865800865801</v>
      </c>
      <c r="F70" s="75">
        <v>17.748917748917748</v>
      </c>
      <c r="G70" s="75">
        <v>21.311475409836067</v>
      </c>
      <c r="H70" s="77" t="s">
        <v>9</v>
      </c>
    </row>
    <row r="71" spans="1:8" s="6" customFormat="1" ht="21.95" customHeight="1">
      <c r="A71" s="78" t="s">
        <v>5</v>
      </c>
      <c r="B71" s="79">
        <v>10664</v>
      </c>
      <c r="C71" s="80">
        <v>3.554013503375844</v>
      </c>
      <c r="D71" s="80">
        <v>25.900225056264066</v>
      </c>
      <c r="E71" s="80">
        <v>54.060390097524383</v>
      </c>
      <c r="F71" s="80">
        <v>16.485371342835709</v>
      </c>
      <c r="G71" s="80">
        <v>12.927665683068826</v>
      </c>
      <c r="H71" s="81" t="s">
        <v>6</v>
      </c>
    </row>
    <row r="72" spans="1:8" s="6" customFormat="1" ht="21.95" customHeight="1">
      <c r="A72" s="82" t="s">
        <v>7</v>
      </c>
      <c r="B72" s="97">
        <v>201912</v>
      </c>
      <c r="C72" s="98">
        <v>4.091438195012012</v>
      </c>
      <c r="D72" s="98">
        <v>22.947222428610349</v>
      </c>
      <c r="E72" s="98">
        <v>51.23114644475816</v>
      </c>
      <c r="F72" s="98">
        <v>21.730192931619488</v>
      </c>
      <c r="G72" s="98">
        <v>10.85368462040485</v>
      </c>
      <c r="H72" s="85" t="s">
        <v>8</v>
      </c>
    </row>
    <row r="73" spans="1:8" s="16" customFormat="1" ht="21.95" customHeight="1">
      <c r="A73" s="24"/>
      <c r="B73" s="31"/>
      <c r="C73" s="32"/>
      <c r="D73" s="32"/>
      <c r="E73" s="32"/>
      <c r="F73" s="32"/>
      <c r="G73" s="32"/>
      <c r="H73" s="27"/>
    </row>
    <row r="74" spans="1:8" s="45" customFormat="1" ht="54.75" customHeight="1">
      <c r="A74" s="513" t="s">
        <v>122</v>
      </c>
      <c r="B74" s="513"/>
      <c r="C74" s="513"/>
      <c r="D74" s="513"/>
      <c r="E74" s="513"/>
      <c r="F74" s="513"/>
      <c r="G74" s="513"/>
      <c r="H74" s="513"/>
    </row>
    <row r="75" spans="1:8" s="45" customFormat="1" ht="30" customHeight="1" thickBot="1">
      <c r="A75" s="517" t="s">
        <v>147</v>
      </c>
      <c r="B75" s="518"/>
      <c r="C75" s="518"/>
      <c r="D75" s="518"/>
      <c r="E75" s="518"/>
      <c r="F75" s="518"/>
      <c r="G75" s="518"/>
      <c r="H75" s="519"/>
    </row>
    <row r="76" spans="1:8" ht="99.95" customHeight="1" thickBot="1">
      <c r="A76" s="41" t="s">
        <v>0</v>
      </c>
      <c r="B76" s="139" t="s">
        <v>111</v>
      </c>
      <c r="C76" s="140" t="s">
        <v>32</v>
      </c>
      <c r="D76" s="140" t="s">
        <v>31</v>
      </c>
      <c r="E76" s="140" t="s">
        <v>30</v>
      </c>
      <c r="F76" s="140" t="s">
        <v>29</v>
      </c>
      <c r="G76" s="141" t="s">
        <v>70</v>
      </c>
      <c r="H76" s="41" t="s">
        <v>71</v>
      </c>
    </row>
    <row r="77" spans="1:8" ht="21.95" customHeight="1">
      <c r="A77" s="69" t="s">
        <v>22</v>
      </c>
      <c r="B77" s="70">
        <v>1863</v>
      </c>
      <c r="C77" s="131">
        <v>1.1808910359634996</v>
      </c>
      <c r="D77" s="131">
        <v>9.6618357487922708</v>
      </c>
      <c r="E77" s="131">
        <v>37.037037037037038</v>
      </c>
      <c r="F77" s="131">
        <v>52.120236178207193</v>
      </c>
      <c r="G77" s="131">
        <v>19.898856640281441</v>
      </c>
      <c r="H77" s="91" t="s">
        <v>100</v>
      </c>
    </row>
    <row r="78" spans="1:8" ht="21.95" customHeight="1">
      <c r="A78" s="73" t="s">
        <v>21</v>
      </c>
      <c r="B78" s="74">
        <v>2734</v>
      </c>
      <c r="C78" s="132">
        <v>4.5720555961960496</v>
      </c>
      <c r="D78" s="132">
        <v>14.740307242136064</v>
      </c>
      <c r="E78" s="132">
        <v>42.282370153621066</v>
      </c>
      <c r="F78" s="132">
        <v>38.40526700804682</v>
      </c>
      <c r="G78" s="132">
        <v>41.504539559014269</v>
      </c>
      <c r="H78" s="76" t="s">
        <v>20</v>
      </c>
    </row>
    <row r="79" spans="1:8" ht="21.95" customHeight="1">
      <c r="A79" s="69" t="s">
        <v>72</v>
      </c>
      <c r="B79" s="70">
        <v>1900</v>
      </c>
      <c r="C79" s="131">
        <v>3.840084166228301</v>
      </c>
      <c r="D79" s="131">
        <v>16.412414518674382</v>
      </c>
      <c r="E79" s="131">
        <v>41.71488690163072</v>
      </c>
      <c r="F79" s="131">
        <v>38.032614413466597</v>
      </c>
      <c r="G79" s="131">
        <v>29.811996418979408</v>
      </c>
      <c r="H79" s="72" t="s">
        <v>19</v>
      </c>
    </row>
    <row r="80" spans="1:8" ht="21.95" customHeight="1">
      <c r="A80" s="73" t="s">
        <v>18</v>
      </c>
      <c r="B80" s="74">
        <v>526</v>
      </c>
      <c r="C80" s="132">
        <v>4.7438330170777991</v>
      </c>
      <c r="D80" s="132">
        <v>14.421252371916509</v>
      </c>
      <c r="E80" s="132">
        <v>33.965844402277042</v>
      </c>
      <c r="F80" s="132">
        <v>46.869070208728651</v>
      </c>
      <c r="G80" s="132">
        <v>21.5311004784689</v>
      </c>
      <c r="H80" s="76" t="s">
        <v>17</v>
      </c>
    </row>
    <row r="81" spans="1:8" ht="21.95" customHeight="1">
      <c r="A81" s="69" t="s">
        <v>16</v>
      </c>
      <c r="B81" s="70">
        <v>407</v>
      </c>
      <c r="C81" s="131">
        <v>10.073710073710073</v>
      </c>
      <c r="D81" s="131">
        <v>24.815724815724817</v>
      </c>
      <c r="E81" s="131">
        <v>42.014742014742012</v>
      </c>
      <c r="F81" s="131">
        <v>23.095823095823096</v>
      </c>
      <c r="G81" s="131">
        <v>36.238532110091747</v>
      </c>
      <c r="H81" s="72" t="s">
        <v>15</v>
      </c>
    </row>
    <row r="82" spans="1:8" ht="21.95" customHeight="1">
      <c r="A82" s="73" t="s">
        <v>14</v>
      </c>
      <c r="B82" s="74">
        <v>874</v>
      </c>
      <c r="C82" s="132">
        <v>5.0343249427917618</v>
      </c>
      <c r="D82" s="132">
        <v>19.221967963386728</v>
      </c>
      <c r="E82" s="132">
        <v>40.160183066361554</v>
      </c>
      <c r="F82" s="132">
        <v>35.583524027459951</v>
      </c>
      <c r="G82" s="132">
        <v>40.026954177897572</v>
      </c>
      <c r="H82" s="77" t="s">
        <v>13</v>
      </c>
    </row>
    <row r="83" spans="1:8" ht="21.95" customHeight="1">
      <c r="A83" s="69" t="s">
        <v>12</v>
      </c>
      <c r="B83" s="70">
        <v>975</v>
      </c>
      <c r="C83" s="131">
        <v>3.4907597535934287</v>
      </c>
      <c r="D83" s="131">
        <v>18.069815195071868</v>
      </c>
      <c r="E83" s="131">
        <v>41.170431211498972</v>
      </c>
      <c r="F83" s="131">
        <v>37.26899383983573</v>
      </c>
      <c r="G83" s="131">
        <v>36.550976138828631</v>
      </c>
      <c r="H83" s="91" t="s">
        <v>11</v>
      </c>
    </row>
    <row r="84" spans="1:8" ht="21.95" customHeight="1">
      <c r="A84" s="73" t="s">
        <v>10</v>
      </c>
      <c r="B84" s="92">
        <v>239</v>
      </c>
      <c r="C84" s="132">
        <v>2.9288702928870292</v>
      </c>
      <c r="D84" s="132">
        <v>14.22594142259414</v>
      </c>
      <c r="E84" s="132">
        <v>40.585774058577407</v>
      </c>
      <c r="F84" s="132">
        <v>42.25941422594142</v>
      </c>
      <c r="G84" s="132">
        <v>46.039603960396036</v>
      </c>
      <c r="H84" s="77" t="s">
        <v>9</v>
      </c>
    </row>
    <row r="85" spans="1:8" s="6" customFormat="1" ht="21.95" customHeight="1">
      <c r="A85" s="78" t="s">
        <v>5</v>
      </c>
      <c r="B85" s="93">
        <v>9518</v>
      </c>
      <c r="C85" s="133">
        <v>3.8974682214518328</v>
      </c>
      <c r="D85" s="133">
        <v>15.232692509717408</v>
      </c>
      <c r="E85" s="133">
        <v>40.319361277445111</v>
      </c>
      <c r="F85" s="133">
        <v>40.550477991385648</v>
      </c>
      <c r="G85" s="133">
        <v>29.139397905759161</v>
      </c>
      <c r="H85" s="81" t="s">
        <v>6</v>
      </c>
    </row>
    <row r="86" spans="1:8" s="6" customFormat="1" ht="21.95" customHeight="1">
      <c r="A86" s="82" t="s">
        <v>7</v>
      </c>
      <c r="B86" s="97">
        <v>199352</v>
      </c>
      <c r="C86" s="134">
        <v>4.4496839570582924</v>
      </c>
      <c r="D86" s="134">
        <v>13.589846493428311</v>
      </c>
      <c r="E86" s="134">
        <v>34.248520116384064</v>
      </c>
      <c r="F86" s="134">
        <v>47.711949433129327</v>
      </c>
      <c r="G86" s="134">
        <v>26.402626309606148</v>
      </c>
      <c r="H86" s="85" t="s">
        <v>8</v>
      </c>
    </row>
    <row r="87" spans="1:8">
      <c r="C87" s="29"/>
      <c r="D87" s="29"/>
      <c r="E87" s="29"/>
      <c r="F87" s="29"/>
      <c r="G87" s="29"/>
    </row>
    <row r="88" spans="1:8" ht="15" customHeight="1">
      <c r="C88" s="29"/>
      <c r="D88" s="29"/>
      <c r="E88" s="29"/>
      <c r="F88" s="29"/>
      <c r="G88" s="29"/>
    </row>
    <row r="89" spans="1:8" ht="52.5" customHeight="1">
      <c r="A89" s="513" t="s">
        <v>122</v>
      </c>
      <c r="B89" s="513"/>
      <c r="C89" s="513"/>
      <c r="D89" s="513"/>
      <c r="E89" s="513"/>
      <c r="F89" s="513"/>
      <c r="G89" s="513"/>
      <c r="H89" s="513"/>
    </row>
    <row r="90" spans="1:8" ht="30" customHeight="1" thickBot="1">
      <c r="A90" s="517" t="s">
        <v>146</v>
      </c>
      <c r="B90" s="518"/>
      <c r="C90" s="518"/>
      <c r="D90" s="518"/>
      <c r="E90" s="518"/>
      <c r="F90" s="518"/>
      <c r="G90" s="518"/>
      <c r="H90" s="519"/>
    </row>
    <row r="91" spans="1:8" ht="99.95" customHeight="1" thickBot="1">
      <c r="A91" s="41" t="s">
        <v>0</v>
      </c>
      <c r="B91" s="139" t="s">
        <v>111</v>
      </c>
      <c r="C91" s="140" t="s">
        <v>32</v>
      </c>
      <c r="D91" s="140" t="s">
        <v>31</v>
      </c>
      <c r="E91" s="140" t="s">
        <v>30</v>
      </c>
      <c r="F91" s="140" t="s">
        <v>29</v>
      </c>
      <c r="G91" s="141" t="s">
        <v>70</v>
      </c>
      <c r="H91" s="41" t="s">
        <v>71</v>
      </c>
    </row>
    <row r="92" spans="1:8" ht="21.95" customHeight="1">
      <c r="A92" s="69" t="s">
        <v>22</v>
      </c>
      <c r="B92" s="99" t="s">
        <v>83</v>
      </c>
      <c r="C92" s="99" t="s">
        <v>83</v>
      </c>
      <c r="D92" s="99" t="s">
        <v>83</v>
      </c>
      <c r="E92" s="99" t="s">
        <v>83</v>
      </c>
      <c r="F92" s="99" t="s">
        <v>83</v>
      </c>
      <c r="G92" s="99" t="s">
        <v>83</v>
      </c>
      <c r="H92" s="91" t="s">
        <v>100</v>
      </c>
    </row>
    <row r="93" spans="1:8" ht="21.95" customHeight="1">
      <c r="A93" s="69" t="s">
        <v>21</v>
      </c>
      <c r="B93" s="70">
        <v>122</v>
      </c>
      <c r="C93" s="71">
        <v>13.934426229508198</v>
      </c>
      <c r="D93" s="71">
        <v>25.409836065573771</v>
      </c>
      <c r="E93" s="71">
        <v>48.360655737704917</v>
      </c>
      <c r="F93" s="71">
        <v>12.295081967213115</v>
      </c>
      <c r="G93" s="71">
        <v>33.333333333333336</v>
      </c>
      <c r="H93" s="91" t="s">
        <v>20</v>
      </c>
    </row>
    <row r="94" spans="1:8" ht="21.95" customHeight="1">
      <c r="A94" s="73" t="s">
        <v>72</v>
      </c>
      <c r="B94" s="74">
        <v>676</v>
      </c>
      <c r="C94" s="75">
        <v>4.4444444444444446</v>
      </c>
      <c r="D94" s="75">
        <v>27.111111111111107</v>
      </c>
      <c r="E94" s="75">
        <v>48.148148148148145</v>
      </c>
      <c r="F94" s="75">
        <v>20.296296296296298</v>
      </c>
      <c r="G94" s="75">
        <v>23.583180987202926</v>
      </c>
      <c r="H94" s="77" t="s">
        <v>19</v>
      </c>
    </row>
    <row r="95" spans="1:8" ht="21.95" customHeight="1">
      <c r="A95" s="69" t="s">
        <v>18</v>
      </c>
      <c r="B95" s="70">
        <v>1044</v>
      </c>
      <c r="C95" s="71">
        <v>3.4515819750719081</v>
      </c>
      <c r="D95" s="71">
        <v>26.270373921380632</v>
      </c>
      <c r="E95" s="71">
        <v>50.910834132310647</v>
      </c>
      <c r="F95" s="71">
        <v>19.367209971236818</v>
      </c>
      <c r="G95" s="71">
        <v>21.378504672897197</v>
      </c>
      <c r="H95" s="91" t="s">
        <v>17</v>
      </c>
    </row>
    <row r="96" spans="1:8" ht="21.95" customHeight="1">
      <c r="A96" s="73" t="s">
        <v>16</v>
      </c>
      <c r="B96" s="74">
        <v>705</v>
      </c>
      <c r="C96" s="75">
        <v>8.6647727272727266</v>
      </c>
      <c r="D96" s="75">
        <v>32.24431818181818</v>
      </c>
      <c r="E96" s="75">
        <v>44.74431818181818</v>
      </c>
      <c r="F96" s="75">
        <v>14.346590909090908</v>
      </c>
      <c r="G96" s="75">
        <v>30.097087378640776</v>
      </c>
      <c r="H96" s="77" t="s">
        <v>15</v>
      </c>
    </row>
    <row r="97" spans="1:8" ht="21.95" customHeight="1">
      <c r="A97" s="69" t="s">
        <v>14</v>
      </c>
      <c r="B97" s="70">
        <v>829</v>
      </c>
      <c r="C97" s="71">
        <v>6.6344993968636912</v>
      </c>
      <c r="D97" s="71">
        <v>27.020506634499398</v>
      </c>
      <c r="E97" s="71">
        <v>48.974668275030155</v>
      </c>
      <c r="F97" s="71">
        <v>17.370325693606755</v>
      </c>
      <c r="G97" s="71">
        <v>23.59550561797753</v>
      </c>
      <c r="H97" s="91" t="s">
        <v>13</v>
      </c>
    </row>
    <row r="98" spans="1:8" ht="21.95" customHeight="1">
      <c r="A98" s="73" t="s">
        <v>12</v>
      </c>
      <c r="B98" s="74">
        <v>1043</v>
      </c>
      <c r="C98" s="75">
        <v>10.430622009569378</v>
      </c>
      <c r="D98" s="75">
        <v>34.928229665071768</v>
      </c>
      <c r="E98" s="75">
        <v>40.382775119617222</v>
      </c>
      <c r="F98" s="75">
        <v>14.258373205741625</v>
      </c>
      <c r="G98" s="75">
        <v>30.73593073593074</v>
      </c>
      <c r="H98" s="77" t="s">
        <v>11</v>
      </c>
    </row>
    <row r="99" spans="1:8" s="6" customFormat="1" ht="21.95" customHeight="1">
      <c r="A99" s="69" t="s">
        <v>10</v>
      </c>
      <c r="B99" s="70">
        <v>709</v>
      </c>
      <c r="C99" s="71">
        <v>9.590973201692524</v>
      </c>
      <c r="D99" s="71">
        <v>29.196050775740478</v>
      </c>
      <c r="E99" s="71">
        <v>43.441466854724965</v>
      </c>
      <c r="F99" s="71">
        <v>17.77150916784203</v>
      </c>
      <c r="G99" s="71">
        <v>34.513274336283189</v>
      </c>
      <c r="H99" s="91" t="s">
        <v>9</v>
      </c>
    </row>
    <row r="100" spans="1:8" s="6" customFormat="1" ht="21.95" customHeight="1">
      <c r="A100" s="78" t="s">
        <v>5</v>
      </c>
      <c r="B100" s="79">
        <v>5128</v>
      </c>
      <c r="C100" s="80">
        <v>7.3337234250048757</v>
      </c>
      <c r="D100" s="80">
        <v>29.471425785059484</v>
      </c>
      <c r="E100" s="80">
        <v>46.147844743514725</v>
      </c>
      <c r="F100" s="80">
        <v>17.047006046420908</v>
      </c>
      <c r="G100" s="80">
        <v>25.992192582953805</v>
      </c>
      <c r="H100" s="81" t="s">
        <v>6</v>
      </c>
    </row>
    <row r="101" spans="1:8" ht="21.95" customHeight="1">
      <c r="A101" s="82" t="s">
        <v>7</v>
      </c>
      <c r="B101" s="97">
        <v>172051</v>
      </c>
      <c r="C101" s="98">
        <v>13.623179981981458</v>
      </c>
      <c r="D101" s="98">
        <v>29.32721090412392</v>
      </c>
      <c r="E101" s="98">
        <v>36.23238106309396</v>
      </c>
      <c r="F101" s="98">
        <v>20.817228050800662</v>
      </c>
      <c r="G101" s="98">
        <v>32.887528691660293</v>
      </c>
      <c r="H101" s="85" t="s">
        <v>8</v>
      </c>
    </row>
    <row r="102" spans="1:8" ht="14.25" customHeight="1"/>
    <row r="103" spans="1:8" ht="53.25" customHeight="1">
      <c r="A103" s="513" t="s">
        <v>122</v>
      </c>
      <c r="B103" s="513"/>
      <c r="C103" s="513"/>
      <c r="D103" s="513"/>
      <c r="E103" s="513"/>
      <c r="F103" s="513"/>
      <c r="G103" s="513"/>
      <c r="H103" s="513"/>
    </row>
    <row r="104" spans="1:8" ht="33.75" customHeight="1" thickBot="1">
      <c r="A104" s="517" t="s">
        <v>145</v>
      </c>
      <c r="B104" s="518"/>
      <c r="C104" s="518"/>
      <c r="D104" s="518"/>
      <c r="E104" s="518"/>
      <c r="F104" s="518"/>
      <c r="G104" s="518"/>
      <c r="H104" s="519"/>
    </row>
    <row r="105" spans="1:8" ht="98.25" customHeight="1" thickBot="1">
      <c r="A105" s="41" t="s">
        <v>0</v>
      </c>
      <c r="B105" s="139" t="s">
        <v>111</v>
      </c>
      <c r="C105" s="140" t="s">
        <v>32</v>
      </c>
      <c r="D105" s="140" t="s">
        <v>31</v>
      </c>
      <c r="E105" s="140" t="s">
        <v>30</v>
      </c>
      <c r="F105" s="140" t="s">
        <v>29</v>
      </c>
      <c r="G105" s="141" t="s">
        <v>70</v>
      </c>
      <c r="H105" s="41" t="s">
        <v>71</v>
      </c>
    </row>
    <row r="106" spans="1:8" ht="21.95" customHeight="1">
      <c r="A106" s="69" t="s">
        <v>22</v>
      </c>
      <c r="B106" s="99" t="s">
        <v>83</v>
      </c>
      <c r="C106" s="99" t="s">
        <v>83</v>
      </c>
      <c r="D106" s="99" t="s">
        <v>83</v>
      </c>
      <c r="E106" s="99" t="s">
        <v>83</v>
      </c>
      <c r="F106" s="99" t="s">
        <v>83</v>
      </c>
      <c r="G106" s="99" t="s">
        <v>83</v>
      </c>
      <c r="H106" s="91" t="s">
        <v>100</v>
      </c>
    </row>
    <row r="107" spans="1:8" ht="21.95" customHeight="1">
      <c r="A107" s="69" t="s">
        <v>21</v>
      </c>
      <c r="B107" s="90">
        <v>75</v>
      </c>
      <c r="C107" s="131">
        <v>20</v>
      </c>
      <c r="D107" s="131">
        <v>25.333333333333329</v>
      </c>
      <c r="E107" s="131">
        <v>45.333333333333336</v>
      </c>
      <c r="F107" s="131">
        <v>9.3333333333333339</v>
      </c>
      <c r="G107" s="131">
        <v>20</v>
      </c>
      <c r="H107" s="91" t="s">
        <v>20</v>
      </c>
    </row>
    <row r="108" spans="1:8" ht="21.95" customHeight="1">
      <c r="A108" s="73" t="s">
        <v>72</v>
      </c>
      <c r="B108" s="92">
        <v>338</v>
      </c>
      <c r="C108" s="132">
        <v>2.0771513353115729</v>
      </c>
      <c r="D108" s="132">
        <v>34.421364985163201</v>
      </c>
      <c r="E108" s="132">
        <v>53.709198813056382</v>
      </c>
      <c r="F108" s="132">
        <v>9.792284866468842</v>
      </c>
      <c r="G108" s="132">
        <v>13.571428571428571</v>
      </c>
      <c r="H108" s="77" t="s">
        <v>19</v>
      </c>
    </row>
    <row r="109" spans="1:8" ht="21.95" customHeight="1">
      <c r="A109" s="69" t="s">
        <v>18</v>
      </c>
      <c r="B109" s="90">
        <v>615</v>
      </c>
      <c r="C109" s="131">
        <v>3.7398373983739837</v>
      </c>
      <c r="D109" s="131">
        <v>31.54471544715447</v>
      </c>
      <c r="E109" s="131">
        <v>54.146341463414636</v>
      </c>
      <c r="F109" s="131">
        <v>10.56910569105691</v>
      </c>
      <c r="G109" s="131">
        <v>12.880562060889931</v>
      </c>
      <c r="H109" s="91" t="s">
        <v>17</v>
      </c>
    </row>
    <row r="110" spans="1:8" ht="21.95" customHeight="1">
      <c r="A110" s="73" t="s">
        <v>16</v>
      </c>
      <c r="B110" s="92">
        <v>407</v>
      </c>
      <c r="C110" s="132">
        <v>9.3596059113300498</v>
      </c>
      <c r="D110" s="132">
        <v>38.177339901477829</v>
      </c>
      <c r="E110" s="132">
        <v>45.566502463054185</v>
      </c>
      <c r="F110" s="132">
        <v>6.8965517241379306</v>
      </c>
      <c r="G110" s="132">
        <v>17.105263157894736</v>
      </c>
      <c r="H110" s="77" t="s">
        <v>15</v>
      </c>
    </row>
    <row r="111" spans="1:8" ht="21.95" customHeight="1">
      <c r="A111" s="69" t="s">
        <v>14</v>
      </c>
      <c r="B111" s="90">
        <v>495</v>
      </c>
      <c r="C111" s="131">
        <v>7.6767676767676765</v>
      </c>
      <c r="D111" s="131">
        <v>29.09090909090909</v>
      </c>
      <c r="E111" s="131">
        <v>54.747474747474747</v>
      </c>
      <c r="F111" s="131">
        <v>8.4848484848484844</v>
      </c>
      <c r="G111" s="131">
        <v>14.960629921259844</v>
      </c>
      <c r="H111" s="91" t="s">
        <v>13</v>
      </c>
    </row>
    <row r="112" spans="1:8" s="6" customFormat="1" ht="21.95" customHeight="1">
      <c r="A112" s="73" t="s">
        <v>12</v>
      </c>
      <c r="B112" s="92">
        <v>591</v>
      </c>
      <c r="C112" s="132">
        <v>7.6013513513513518</v>
      </c>
      <c r="D112" s="132">
        <v>44.594594594594597</v>
      </c>
      <c r="E112" s="132">
        <v>41.216216216216218</v>
      </c>
      <c r="F112" s="132">
        <v>6.5878378378378368</v>
      </c>
      <c r="G112" s="132">
        <v>15</v>
      </c>
      <c r="H112" s="77" t="s">
        <v>11</v>
      </c>
    </row>
    <row r="113" spans="1:8" s="6" customFormat="1" ht="21.95" customHeight="1">
      <c r="A113" s="69" t="s">
        <v>10</v>
      </c>
      <c r="B113" s="90">
        <v>459</v>
      </c>
      <c r="C113" s="131">
        <v>8.7336244541484724</v>
      </c>
      <c r="D113" s="131">
        <v>34.716157205240172</v>
      </c>
      <c r="E113" s="131">
        <v>46.506550218340614</v>
      </c>
      <c r="F113" s="131">
        <v>10.043668122270743</v>
      </c>
      <c r="G113" s="131">
        <v>24.117647058823529</v>
      </c>
      <c r="H113" s="91" t="s">
        <v>9</v>
      </c>
    </row>
    <row r="114" spans="1:8" ht="21.95" customHeight="1">
      <c r="A114" s="78" t="s">
        <v>5</v>
      </c>
      <c r="B114" s="93">
        <v>2980</v>
      </c>
      <c r="C114" s="133">
        <v>6.917394224311618</v>
      </c>
      <c r="D114" s="133">
        <v>35.292142377434523</v>
      </c>
      <c r="E114" s="133">
        <v>49.05977165883143</v>
      </c>
      <c r="F114" s="133">
        <v>8.730691739422431</v>
      </c>
      <c r="G114" s="133">
        <v>15.420560747663551</v>
      </c>
      <c r="H114" s="81" t="s">
        <v>6</v>
      </c>
    </row>
    <row r="115" spans="1:8" ht="21.95" customHeight="1">
      <c r="A115" s="82" t="s">
        <v>7</v>
      </c>
      <c r="B115" s="97">
        <v>104231</v>
      </c>
      <c r="C115" s="134">
        <v>13.815303430079156</v>
      </c>
      <c r="D115" s="134">
        <v>34.481170544495086</v>
      </c>
      <c r="E115" s="134">
        <v>39.993283761093785</v>
      </c>
      <c r="F115" s="134">
        <v>11.710242264331974</v>
      </c>
      <c r="G115" s="134">
        <v>21.10820005474524</v>
      </c>
      <c r="H115" s="85" t="s">
        <v>8</v>
      </c>
    </row>
    <row r="116" spans="1:8" s="19" customFormat="1" ht="21.95" customHeight="1">
      <c r="A116" s="24"/>
      <c r="B116" s="128"/>
      <c r="C116" s="135"/>
      <c r="D116" s="135"/>
      <c r="E116" s="135"/>
      <c r="F116" s="135"/>
      <c r="G116" s="135"/>
      <c r="H116" s="27"/>
    </row>
    <row r="117" spans="1:8" ht="22.5" customHeight="1"/>
    <row r="118" spans="1:8" ht="53.25" customHeight="1">
      <c r="A118" s="513" t="s">
        <v>122</v>
      </c>
      <c r="B118" s="513"/>
      <c r="C118" s="513"/>
      <c r="D118" s="513"/>
      <c r="E118" s="513"/>
      <c r="F118" s="513"/>
      <c r="G118" s="513"/>
      <c r="H118" s="513"/>
    </row>
    <row r="119" spans="1:8" ht="33.75" customHeight="1" thickBot="1">
      <c r="A119" s="518" t="s">
        <v>144</v>
      </c>
      <c r="B119" s="518"/>
      <c r="C119" s="518"/>
      <c r="D119" s="518"/>
      <c r="E119" s="518"/>
      <c r="F119" s="518"/>
      <c r="G119" s="518"/>
      <c r="H119" s="519"/>
    </row>
    <row r="120" spans="1:8" ht="93" customHeight="1" thickBot="1">
      <c r="A120" s="41" t="s">
        <v>0</v>
      </c>
      <c r="B120" s="139" t="s">
        <v>111</v>
      </c>
      <c r="C120" s="140" t="s">
        <v>32</v>
      </c>
      <c r="D120" s="140" t="s">
        <v>31</v>
      </c>
      <c r="E120" s="140" t="s">
        <v>30</v>
      </c>
      <c r="F120" s="140" t="s">
        <v>29</v>
      </c>
      <c r="G120" s="141" t="s">
        <v>70</v>
      </c>
      <c r="H120" s="41" t="s">
        <v>71</v>
      </c>
    </row>
    <row r="121" spans="1:8" ht="21.95" customHeight="1">
      <c r="A121" s="69" t="s">
        <v>22</v>
      </c>
      <c r="B121" s="99" t="s">
        <v>83</v>
      </c>
      <c r="C121" s="99" t="s">
        <v>83</v>
      </c>
      <c r="D121" s="99" t="s">
        <v>83</v>
      </c>
      <c r="E121" s="99" t="s">
        <v>83</v>
      </c>
      <c r="F121" s="99" t="s">
        <v>83</v>
      </c>
      <c r="G121" s="99" t="s">
        <v>83</v>
      </c>
      <c r="H121" s="91" t="s">
        <v>100</v>
      </c>
    </row>
    <row r="122" spans="1:8" ht="21.95" customHeight="1">
      <c r="A122" s="69" t="s">
        <v>21</v>
      </c>
      <c r="B122" s="90">
        <v>47</v>
      </c>
      <c r="C122" s="131">
        <v>4.2553191489361701</v>
      </c>
      <c r="D122" s="131">
        <v>25.531914893617021</v>
      </c>
      <c r="E122" s="131">
        <v>53.191489361702125</v>
      </c>
      <c r="F122" s="131">
        <v>17.021276595744681</v>
      </c>
      <c r="G122" s="131">
        <v>50</v>
      </c>
      <c r="H122" s="91" t="s">
        <v>20</v>
      </c>
    </row>
    <row r="123" spans="1:8" ht="21.95" customHeight="1">
      <c r="A123" s="73" t="s">
        <v>72</v>
      </c>
      <c r="B123" s="92">
        <v>338</v>
      </c>
      <c r="C123" s="132">
        <v>6.8047337278106506</v>
      </c>
      <c r="D123" s="132">
        <v>19.822485207100591</v>
      </c>
      <c r="E123" s="132">
        <v>42.603550295857985</v>
      </c>
      <c r="F123" s="132">
        <v>30.76923076923077</v>
      </c>
      <c r="G123" s="132">
        <v>34.082397003745321</v>
      </c>
      <c r="H123" s="77" t="s">
        <v>19</v>
      </c>
    </row>
    <row r="124" spans="1:8" ht="21.95" customHeight="1">
      <c r="A124" s="69" t="s">
        <v>18</v>
      </c>
      <c r="B124" s="90">
        <v>429</v>
      </c>
      <c r="C124" s="131">
        <v>3.0373831775700935</v>
      </c>
      <c r="D124" s="131">
        <v>18.691588785046729</v>
      </c>
      <c r="E124" s="131">
        <v>46.261682242990652</v>
      </c>
      <c r="F124" s="131">
        <v>32.009345794392523</v>
      </c>
      <c r="G124" s="131">
        <v>29.836829836829835</v>
      </c>
      <c r="H124" s="91" t="s">
        <v>17</v>
      </c>
    </row>
    <row r="125" spans="1:8" ht="21.95" customHeight="1">
      <c r="A125" s="73" t="s">
        <v>16</v>
      </c>
      <c r="B125" s="92">
        <v>298</v>
      </c>
      <c r="C125" s="132">
        <v>7.7181208053691277</v>
      </c>
      <c r="D125" s="132">
        <v>24.161073825503355</v>
      </c>
      <c r="E125" s="132">
        <v>43.624161073825505</v>
      </c>
      <c r="F125" s="132">
        <v>24.496644295302012</v>
      </c>
      <c r="G125" s="132">
        <v>42.675159235668787</v>
      </c>
      <c r="H125" s="77" t="s">
        <v>15</v>
      </c>
    </row>
    <row r="126" spans="1:8" s="6" customFormat="1" ht="21.95" customHeight="1">
      <c r="A126" s="69" t="s">
        <v>14</v>
      </c>
      <c r="B126" s="90">
        <v>334</v>
      </c>
      <c r="C126" s="131">
        <v>5.0898203592814371</v>
      </c>
      <c r="D126" s="131">
        <v>23.952095808383234</v>
      </c>
      <c r="E126" s="131">
        <v>40.419161676646709</v>
      </c>
      <c r="F126" s="131">
        <v>30.538922155688624</v>
      </c>
      <c r="G126" s="131">
        <v>31.428571428571427</v>
      </c>
      <c r="H126" s="91" t="s">
        <v>13</v>
      </c>
    </row>
    <row r="127" spans="1:8" s="6" customFormat="1" ht="21.95" customHeight="1">
      <c r="A127" s="73" t="s">
        <v>12</v>
      </c>
      <c r="B127" s="92">
        <v>452</v>
      </c>
      <c r="C127" s="132">
        <v>14.1280353200883</v>
      </c>
      <c r="D127" s="132">
        <v>22.29580573951435</v>
      </c>
      <c r="E127" s="132">
        <v>39.293598233995588</v>
      </c>
      <c r="F127" s="132">
        <v>24.282560706401767</v>
      </c>
      <c r="G127" s="132">
        <v>42.748091603053432</v>
      </c>
      <c r="H127" s="77" t="s">
        <v>11</v>
      </c>
    </row>
    <row r="128" spans="1:8" ht="21.95" customHeight="1">
      <c r="A128" s="69" t="s">
        <v>10</v>
      </c>
      <c r="B128" s="90">
        <v>250</v>
      </c>
      <c r="C128" s="131">
        <v>11.155378486055778</v>
      </c>
      <c r="D128" s="131">
        <v>19.123505976095618</v>
      </c>
      <c r="E128" s="131">
        <v>37.848605577689241</v>
      </c>
      <c r="F128" s="131">
        <v>31.872509960159363</v>
      </c>
      <c r="G128" s="131">
        <v>44.970414201183431</v>
      </c>
      <c r="H128" s="91" t="s">
        <v>9</v>
      </c>
    </row>
    <row r="129" spans="1:8" ht="21.95" customHeight="1">
      <c r="A129" s="78" t="s">
        <v>5</v>
      </c>
      <c r="B129" s="93">
        <v>2148</v>
      </c>
      <c r="C129" s="133">
        <v>7.9106561191251741</v>
      </c>
      <c r="D129" s="133">
        <v>21.405304792926941</v>
      </c>
      <c r="E129" s="133">
        <v>42.112610516519311</v>
      </c>
      <c r="F129" s="133">
        <v>28.571428571428577</v>
      </c>
      <c r="G129" s="133">
        <v>36.040609137055839</v>
      </c>
      <c r="H129" s="81" t="s">
        <v>6</v>
      </c>
    </row>
    <row r="130" spans="1:8" ht="21.95" customHeight="1">
      <c r="A130" s="82" t="s">
        <v>7</v>
      </c>
      <c r="B130" s="97">
        <v>67820</v>
      </c>
      <c r="C130" s="134">
        <v>13.327926865231495</v>
      </c>
      <c r="D130" s="134">
        <v>21.406664700678267</v>
      </c>
      <c r="E130" s="134">
        <v>30.452668829253909</v>
      </c>
      <c r="F130" s="134">
        <v>34.812739604836331</v>
      </c>
      <c r="G130" s="134">
        <v>45.739030269417007</v>
      </c>
      <c r="H130" s="85" t="s">
        <v>8</v>
      </c>
    </row>
  </sheetData>
  <mergeCells count="18">
    <mergeCell ref="A3:H3"/>
    <mergeCell ref="A46:H46"/>
    <mergeCell ref="A60:H60"/>
    <mergeCell ref="A45:H45"/>
    <mergeCell ref="A2:H2"/>
    <mergeCell ref="A16:H16"/>
    <mergeCell ref="A119:H119"/>
    <mergeCell ref="A17:H17"/>
    <mergeCell ref="A61:H61"/>
    <mergeCell ref="A75:H75"/>
    <mergeCell ref="A90:H90"/>
    <mergeCell ref="A74:H74"/>
    <mergeCell ref="A32:H32"/>
    <mergeCell ref="A31:H31"/>
    <mergeCell ref="A118:H118"/>
    <mergeCell ref="A103:H103"/>
    <mergeCell ref="A89:H89"/>
    <mergeCell ref="A104:H104"/>
  </mergeCells>
  <printOptions horizontalCentered="1" verticalCentered="1"/>
  <pageMargins left="0.19685039370078741" right="0.19685039370078741" top="0.59055118110236227" bottom="0.59055118110236227" header="0.19685039370078741" footer="0"/>
  <pageSetup paperSize="9" scale="60" firstPageNumber="44" orientation="landscape" useFirstPageNumber="1" r:id="rId1"/>
  <headerFooter>
    <oddHeader>&amp;L&amp;"Times New Roman,Gras"&amp;20&amp;K05-024Gouvernorat Manouba&amp;R&amp;"Times New Roman,Gras"&amp;20&amp;K05-024ولاية منوبة</oddHeader>
    <oddFooter>&amp;L  &amp;"Times New Roman,Gras"&amp;18&amp;K05-022Statistique Tunisie /RGPH 2014&amp;C&amp;"Times New Roman,Gras"&amp;18&amp;K05-022&amp;P&amp;R   &amp;"Times New Roman,Gras"&amp;18&amp;K05-022إحصائيات تونس/تعداد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vt:lpstr>
      <vt:lpstr> Demo 2 </vt:lpstr>
      <vt:lpstr>EDUC1</vt:lpstr>
      <vt:lpstr>EDUC2</vt:lpstr>
      <vt:lpstr>EMPLOII1</vt:lpstr>
      <vt:lpstr>EMPLOII2</vt:lpstr>
      <vt:lpstr>EMPLOI2.1</vt:lpstr>
      <vt:lpstr>EMPLOII3</vt:lpstr>
      <vt:lpstr>EMPLOII3.1</vt:lpstr>
      <vt:lpstr>MENAGE </vt:lpstr>
      <vt:lpstr>LOGEMENT </vt:lpstr>
      <vt:lpstr>MIG.INTER </vt:lpstr>
      <vt:lpstr>MIG.externe</vt:lpstr>
      <vt:lpstr>' Demo 1'!Zone_d_impression</vt:lpstr>
      <vt:lpstr>' Demo 2 '!Zone_d_impression</vt:lpstr>
      <vt:lpstr>EDUC1!Zone_d_impression</vt:lpstr>
      <vt:lpstr>EDUC2!Zone_d_impression</vt:lpstr>
      <vt:lpstr>EMPLOI2.1!Zone_d_impression</vt:lpstr>
      <vt:lpstr>EMPLOII1!Zone_d_impression</vt:lpstr>
      <vt:lpstr>EMPLOII2!Zone_d_impression</vt:lpstr>
      <vt:lpstr>EMPLOII3!Zone_d_impression</vt:lpstr>
      <vt:lpstr>EMPLOII3.1!Zone_d_impression</vt:lpstr>
      <vt:lpstr>'LOGEMENT '!Zone_d_impression</vt:lpstr>
      <vt:lpstr>'MENAGE '!Zone_d_impression</vt:lpstr>
      <vt:lpstr>MIG.externe!Zone_d_impression</vt:lpstr>
      <vt:lpstr>'MIG.INTER '!Zone_d_impression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2016-01-12T13:27:21Z</cp:lastPrinted>
  <dcterms:created xsi:type="dcterms:W3CDTF">2015-11-18T14:39:09Z</dcterms:created>
  <dcterms:modified xsi:type="dcterms:W3CDTF">2016-03-31T08:27:21Z</dcterms:modified>
</cp:coreProperties>
</file>