
<file path=[Content_Types].xml><?xml version="1.0" encoding="utf-8"?>
<Types xmlns="http://schemas.openxmlformats.org/package/2006/content-types">
  <Default Extension="bin" ContentType="application/vnd.openxmlformats-officedocument.spreadsheetml.printerSettings"/>
  <Default Extension="bmp" ContentType="image/bmp"/>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40" yWindow="555" windowWidth="20730" windowHeight="10335"/>
  </bookViews>
  <sheets>
    <sheet name="Page de garde" sheetId="17" r:id="rId1"/>
    <sheet name=" Demo 1" sheetId="2" r:id="rId2"/>
    <sheet name=" Demo 2" sheetId="1" r:id="rId3"/>
    <sheet name=" EDUC1" sheetId="3" r:id="rId4"/>
    <sheet name="EDUC2" sheetId="4" r:id="rId5"/>
    <sheet name="EMPLOII1" sheetId="5" r:id="rId6"/>
    <sheet name="EMPLOII2" sheetId="6" r:id="rId7"/>
    <sheet name="EMPLOII2.1" sheetId="7" r:id="rId8"/>
    <sheet name="EMPLOII3" sheetId="8" r:id="rId9"/>
    <sheet name="EMPLOII3.1" sheetId="9" r:id="rId10"/>
    <sheet name="MENAGE " sheetId="15" r:id="rId11"/>
    <sheet name="LOGEMENT " sheetId="16" r:id="rId12"/>
    <sheet name="MIG.INTER" sheetId="13" r:id="rId13"/>
    <sheet name="MIG.externe" sheetId="14" r:id="rId14"/>
  </sheets>
  <externalReferences>
    <externalReference r:id="rId15"/>
    <externalReference r:id="rId16"/>
  </externalReferences>
  <definedNames>
    <definedName name="_xlnm.Print_Area" localSheetId="1">' Demo 1'!$A$1:$L$202</definedName>
    <definedName name="_xlnm.Print_Area" localSheetId="2">' Demo 2'!$A$1:$G$125</definedName>
    <definedName name="_xlnm.Print_Area" localSheetId="3">' EDUC1'!$A$1:$G$244</definedName>
    <definedName name="_xlnm.Print_Area" localSheetId="4">EDUC2!$A$1:$G$123</definedName>
    <definedName name="_xlnm.Print_Area" localSheetId="5">EMPLOII1!$A$1:$H$202</definedName>
    <definedName name="_xlnm.Print_Area" localSheetId="6">EMPLOII2!$A$1:$G$127</definedName>
    <definedName name="_xlnm.Print_Area" localSheetId="7">EMPLOII2.1!$A$1:$L$186</definedName>
    <definedName name="_xlnm.Print_Area" localSheetId="8">EMPLOII3!$A$1:$H$119</definedName>
    <definedName name="_xlnm.Print_Area" localSheetId="9">EMPLOII3.1!$A$1:$L$118</definedName>
    <definedName name="_xlnm.Print_Area" localSheetId="11">'LOGEMENT '!$A$1:$I$715</definedName>
    <definedName name="_xlnm.Print_Area" localSheetId="10">'MENAGE '!$A$1:$I$495</definedName>
    <definedName name="_xlnm.Print_Area" localSheetId="13">MIG.externe!$A$1:$K$124</definedName>
    <definedName name="_xlnm.Print_Area" localSheetId="12">MIG.INTER!$A$1:$L$214</definedName>
  </definedNames>
  <calcPr calcId="144525"/>
</workbook>
</file>

<file path=xl/calcChain.xml><?xml version="1.0" encoding="utf-8"?>
<calcChain xmlns="http://schemas.openxmlformats.org/spreadsheetml/2006/main">
  <c r="G454" i="15" l="1"/>
  <c r="D96" i="14" l="1"/>
  <c r="B133" i="7" l="1"/>
  <c r="B70" i="7"/>
  <c r="B26" i="7"/>
  <c r="D12" i="14" l="1"/>
  <c r="B41" i="7" l="1"/>
  <c r="B115" i="7"/>
  <c r="B99" i="7"/>
  <c r="B84" i="7"/>
  <c r="B55" i="7"/>
  <c r="B11" i="7"/>
  <c r="E110" i="5"/>
  <c r="E97" i="5"/>
  <c r="E182" i="5"/>
  <c r="E169" i="5"/>
  <c r="E158" i="5"/>
  <c r="E145" i="5"/>
  <c r="E134" i="5"/>
  <c r="E121" i="5"/>
  <c r="E86" i="5"/>
  <c r="B32" i="8" l="1"/>
  <c r="B31" i="8"/>
  <c r="B30" i="8"/>
  <c r="B29" i="8"/>
  <c r="B28" i="8"/>
  <c r="B27" i="8"/>
  <c r="B21" i="8"/>
  <c r="B20" i="8"/>
  <c r="B19" i="8"/>
  <c r="B18" i="8"/>
  <c r="B17" i="8"/>
  <c r="B16" i="8"/>
  <c r="B98" i="8"/>
  <c r="B97" i="8"/>
  <c r="B96" i="8"/>
  <c r="B95" i="8"/>
  <c r="B94" i="8"/>
  <c r="B93" i="8"/>
  <c r="B87" i="8"/>
  <c r="B86" i="8"/>
  <c r="B85" i="8"/>
  <c r="B84" i="8"/>
  <c r="B83" i="8"/>
  <c r="B82" i="8"/>
  <c r="B76" i="8"/>
  <c r="B75" i="8"/>
  <c r="B74" i="8"/>
  <c r="B73" i="8"/>
  <c r="B72" i="8"/>
  <c r="B71" i="8"/>
  <c r="B65" i="8"/>
  <c r="B63" i="8"/>
  <c r="B62" i="8"/>
  <c r="B61" i="8"/>
  <c r="B60" i="8"/>
  <c r="B54" i="8"/>
  <c r="B52" i="8"/>
  <c r="B51" i="8"/>
  <c r="B50" i="8"/>
  <c r="B49" i="8"/>
  <c r="B43" i="8"/>
  <c r="B41" i="8"/>
  <c r="B40" i="8"/>
  <c r="B39" i="8"/>
  <c r="B38" i="8"/>
  <c r="B10" i="8"/>
  <c r="B9" i="8"/>
  <c r="B8" i="8"/>
  <c r="B7" i="8"/>
  <c r="B6" i="8"/>
  <c r="B5" i="8"/>
  <c r="B34" i="6"/>
  <c r="B40" i="7" s="1"/>
  <c r="B33" i="6"/>
  <c r="B39" i="7" s="1"/>
  <c r="B32" i="6"/>
  <c r="B38" i="7" s="1"/>
  <c r="B31" i="6"/>
  <c r="B37" i="7" s="1"/>
  <c r="B30" i="6"/>
  <c r="B36" i="7" s="1"/>
  <c r="B29" i="6"/>
  <c r="B35" i="7" s="1"/>
  <c r="B21" i="6"/>
  <c r="B25" i="7" s="1"/>
  <c r="B20" i="6"/>
  <c r="B24" i="7" s="1"/>
  <c r="B19" i="6"/>
  <c r="B23" i="7" s="1"/>
  <c r="B18" i="6"/>
  <c r="B22" i="7" s="1"/>
  <c r="B17" i="6"/>
  <c r="B21" i="7" s="1"/>
  <c r="B16" i="6"/>
  <c r="B20" i="7" s="1"/>
  <c r="B106" i="6"/>
  <c r="B132" i="7" s="1"/>
  <c r="B105" i="6"/>
  <c r="B131" i="7" s="1"/>
  <c r="B104" i="6"/>
  <c r="B130" i="7" s="1"/>
  <c r="B103" i="6"/>
  <c r="B129" i="7" s="1"/>
  <c r="B102" i="6"/>
  <c r="B128" i="7" s="1"/>
  <c r="B101" i="6"/>
  <c r="B127" i="7" s="1"/>
  <c r="B93" i="6"/>
  <c r="B114" i="7" s="1"/>
  <c r="B92" i="6"/>
  <c r="B113" i="7" s="1"/>
  <c r="B91" i="6"/>
  <c r="B112" i="7" s="1"/>
  <c r="B90" i="6"/>
  <c r="B111" i="7" s="1"/>
  <c r="B89" i="6"/>
  <c r="B110" i="7" s="1"/>
  <c r="B88" i="6"/>
  <c r="B109" i="7" s="1"/>
  <c r="B82" i="6"/>
  <c r="B98" i="7" s="1"/>
  <c r="B81" i="6"/>
  <c r="B97" i="7" s="1"/>
  <c r="B80" i="6"/>
  <c r="B96" i="7" s="1"/>
  <c r="B79" i="6"/>
  <c r="B95" i="7" s="1"/>
  <c r="B78" i="6"/>
  <c r="B94" i="7" s="1"/>
  <c r="B77" i="6"/>
  <c r="B93" i="7" s="1"/>
  <c r="B69" i="6"/>
  <c r="B83" i="7" s="1"/>
  <c r="B67" i="6"/>
  <c r="B81" i="7" s="1"/>
  <c r="B66" i="6"/>
  <c r="B80" i="7" s="1"/>
  <c r="B65" i="6"/>
  <c r="B79" i="7" s="1"/>
  <c r="B64" i="6"/>
  <c r="B78" i="7" s="1"/>
  <c r="B58" i="6"/>
  <c r="B69" i="7" s="1"/>
  <c r="B56" i="6"/>
  <c r="B67" i="7" s="1"/>
  <c r="B55" i="6"/>
  <c r="B66" i="7" s="1"/>
  <c r="B54" i="6"/>
  <c r="B65" i="7" s="1"/>
  <c r="B53" i="6"/>
  <c r="B64" i="7" s="1"/>
  <c r="B45" i="6"/>
  <c r="B43" i="6"/>
  <c r="B42" i="6"/>
  <c r="B41" i="6"/>
  <c r="B40" i="6"/>
  <c r="B10" i="6"/>
  <c r="B10" i="7" s="1"/>
  <c r="B9" i="6"/>
  <c r="B9" i="7" s="1"/>
  <c r="B8" i="6"/>
  <c r="B8" i="7" s="1"/>
  <c r="B7" i="6"/>
  <c r="B7" i="7" s="1"/>
  <c r="B6" i="6"/>
  <c r="B6" i="7" s="1"/>
  <c r="B5" i="6"/>
  <c r="B5" i="7" s="1"/>
</calcChain>
</file>

<file path=xl/sharedStrings.xml><?xml version="1.0" encoding="utf-8"?>
<sst xmlns="http://schemas.openxmlformats.org/spreadsheetml/2006/main" count="4423" uniqueCount="625">
  <si>
    <t>المعتمدية</t>
  </si>
  <si>
    <t>أعزب 
célibataire</t>
  </si>
  <si>
    <t xml:space="preserve">متزوج 
Marié
</t>
  </si>
  <si>
    <t xml:space="preserve">أرمل 
Veuf
</t>
  </si>
  <si>
    <t>مطلق 
Divorcé</t>
  </si>
  <si>
    <t>المجموع</t>
  </si>
  <si>
    <t>مجموع  الجمهورية</t>
  </si>
  <si>
    <t>Total Tunisie</t>
  </si>
  <si>
    <t>Total</t>
  </si>
  <si>
    <t>39 - 30
 ans/سنة</t>
  </si>
  <si>
    <t>29 - 20
 ans/سنة</t>
  </si>
  <si>
    <t>19 - 15 
 ans/سنة</t>
  </si>
  <si>
    <t>14 - 10 
 ans/سنة</t>
  </si>
  <si>
    <t>9 -5
 ans/سنوات</t>
  </si>
  <si>
    <t>4 - 0 
ans/سنوات</t>
  </si>
  <si>
    <t>49- 40 
 ans/سنة</t>
  </si>
  <si>
    <t>60 
سنة فما فوق ans et plus</t>
  </si>
  <si>
    <t>لا شيء
Néant</t>
  </si>
  <si>
    <t xml:space="preserve">إبتدائي 
Primaire </t>
  </si>
  <si>
    <t>ثانوي 
Secondaire</t>
  </si>
  <si>
    <t>عالي 
Supérieur</t>
  </si>
  <si>
    <t>النشطون المشتغلون
Actifs Occupés</t>
  </si>
  <si>
    <t xml:space="preserve">غير الناشطين 
Non actifs </t>
  </si>
  <si>
    <t>الفلاحة و الصيد البحري
Agriculture et peche</t>
  </si>
  <si>
    <t>المناجم و الطاقة 
Mines  et énergie</t>
  </si>
  <si>
    <t xml:space="preserve">الصناعات المعملية 
Industrie manufacturière </t>
  </si>
  <si>
    <t>البناء و الأشغال العامة 
Batiment et travaux publiques</t>
  </si>
  <si>
    <t>النقل و المواصلات 
Transport</t>
  </si>
  <si>
    <t>خدمات أخرى
Autres services</t>
  </si>
  <si>
    <t>غير مصرح به
Non Declaré</t>
  </si>
  <si>
    <t>29 - 25 
 ans/سنة</t>
  </si>
  <si>
    <t>34 - 30 
 ans/سنة</t>
  </si>
  <si>
    <t>39 - 35
 ans/سنة</t>
  </si>
  <si>
    <t>44 - 40
 ans/سنة</t>
  </si>
  <si>
    <t>49- 45 
 ans/سنة</t>
  </si>
  <si>
    <t>الهجرة على مستوى المعتمديات
migration au niveau délégation</t>
  </si>
  <si>
    <t>أسباب  المغادرة
Raisons de sortie</t>
  </si>
  <si>
    <t>الوافدون 
Entrants</t>
  </si>
  <si>
    <t>المغادرون
Sortants</t>
  </si>
  <si>
    <t>صافي الهجرة
Solde migratoire</t>
  </si>
  <si>
    <t>العمل
emploi</t>
  </si>
  <si>
    <t>اقتناء مسكن و تحسين ظروف السكن
acquisition  logement ou meilleur condition de vie</t>
  </si>
  <si>
    <t>الزواج
mariage</t>
  </si>
  <si>
    <t xml:space="preserve">مصاحبة الأسرة
Accompagnement de la famille
</t>
  </si>
  <si>
    <t>الدراسة
etudes</t>
  </si>
  <si>
    <t>أسباب أخرى
Autres</t>
  </si>
  <si>
    <t>الهجرة الخارجية
migration internationale</t>
  </si>
  <si>
    <t>الوافدون من الخارج
immigrants</t>
  </si>
  <si>
    <t>المغادرون الى الخارج
émigrants</t>
  </si>
  <si>
    <t>توزر</t>
  </si>
  <si>
    <t>دقاش</t>
  </si>
  <si>
    <t>تمغزة</t>
  </si>
  <si>
    <t>نفطة</t>
  </si>
  <si>
    <t>حزوة</t>
  </si>
  <si>
    <t>Degach</t>
  </si>
  <si>
    <t>Tameghza</t>
  </si>
  <si>
    <t>Nafta</t>
  </si>
  <si>
    <t>Hazoua</t>
  </si>
  <si>
    <t xml:space="preserve"> الخصائص الديمغرافية للسكان 
 Caractéristiques démographiques de la Population 
</t>
  </si>
  <si>
    <t xml:space="preserve">التوزيع النسبي للسكان حسب الفئة العمرية و الوسط و الجنس (%) 
(%) Répartition de la population par groupe d'âge, milieu et sexe </t>
  </si>
  <si>
    <t>عدد السكان Population</t>
  </si>
  <si>
    <t>59 - 50
ans/سنة</t>
  </si>
  <si>
    <t>Délégation</t>
  </si>
  <si>
    <t>مجموع الذكور  مجموع الوسطين                                                                                                                     Total Masculin  Total milieu</t>
  </si>
  <si>
    <t>مجموع الإناث  مجموع الوسطين                                                                                                                     Total Féminin  Total milieu</t>
  </si>
  <si>
    <t xml:space="preserve">       وسط بلدي   مجموع الجنسين                                                                                                               Milieu Communal  Total sexe</t>
  </si>
  <si>
    <t xml:space="preserve">     وسط  بلدي  ذكور                                                                                                                                Milieu Communal  Masculin</t>
  </si>
  <si>
    <t xml:space="preserve">                     وسط  بلدي إناث                                                                                                               Milieu Communal  Féminin</t>
  </si>
  <si>
    <t xml:space="preserve">                           وسط غير بلدي  مجموع الجنسين                                                                               Milieu non Communal  Total sexe                                   </t>
  </si>
  <si>
    <t xml:space="preserve">                 وسط غير بلدي  ذكور                                                                                                         Milieu non Communal  Masculin</t>
  </si>
  <si>
    <t xml:space="preserve">      وسط غير بلدي  إناث                                                                                                                    Milieu non Communal  Féminin</t>
  </si>
  <si>
    <t>مجموع الذكور  مجموع الوسطين                                                                 Total Masculin  Total milieu</t>
  </si>
  <si>
    <t>مجموع الإناث  مجموع الوسطين                                                                             Total Féminin  Total milieu</t>
  </si>
  <si>
    <t xml:space="preserve">       وسط بلدي   مجموع الجنسين                                                                         Milieu Communal  Total sexe</t>
  </si>
  <si>
    <t xml:space="preserve">     وسط  بلدي  ذكور                                                                                 Milieu Communal  Masculin</t>
  </si>
  <si>
    <t xml:space="preserve">                     وسط  بلدي إناث                                                                               Milieu Communal  Féminin</t>
  </si>
  <si>
    <t xml:space="preserve">                 وسط غير بلدي  ذكور                                                  Milieu non Communal  Masculin</t>
  </si>
  <si>
    <t xml:space="preserve">      وسط غير بلدي  إناث                                                                              Milieu non Communal  Féminin</t>
  </si>
  <si>
    <t xml:space="preserve">التوزيع النسبي للسكان 15 سنة فما فوق حسب الحالة الزواجية (%) 
(%) Répartition de la population 15 ans et plus par état matrimonial 
 </t>
  </si>
  <si>
    <t>مجموع الذكور مجموع الوسطين                                                                                            Total Masculin  Total milieu</t>
  </si>
  <si>
    <t xml:space="preserve">  وسط بلدي   مجموع الجنسين                                                                                    Milieu Communal  Total sexe</t>
  </si>
  <si>
    <t xml:space="preserve">     وسط  بلدي  ذكور                                                                                                         Milieu Communal  Masculin</t>
  </si>
  <si>
    <t xml:space="preserve">                     وسط  بلدي إناث                                                                                             Milieu Communal  Féminin</t>
  </si>
  <si>
    <t xml:space="preserve">                           وسط غير بلدي  مجموع الجنسين                                                         Milieu non Communal  Total sexe                                   </t>
  </si>
  <si>
    <t xml:space="preserve">                 وسط غير بلدي  ذكور                                                                             Milieu non Communal  Masculin</t>
  </si>
  <si>
    <t xml:space="preserve">                 وسط غير بلدي  إناث                                                                                           Milieu non Communal  Féminin</t>
  </si>
  <si>
    <t>مجموع الإناث  مجموع الوسطين                                                              Total Féminin  Total milieu</t>
  </si>
  <si>
    <t xml:space="preserve">                 وسط غير بلدي  إناث                                                             Milieu non Communal  Féminin</t>
  </si>
  <si>
    <t xml:space="preserve"> الخصائص التربوية للسكان    
 Caractéristiques Educationnelles de la Population 
 </t>
  </si>
  <si>
    <t xml:space="preserve">التوزيع النسبي للسكان 10 سنوات فما فوق حسب  المستوى التعليمي و الوسط و الجنس (%)
(%) Répartition de la population 10 ans et plus par Niveau d'instruction,  milieu et sexe 
 </t>
  </si>
  <si>
    <t>مجموع الإناث  مجموع الوسطين                                                                                             Total Féminin  Total milieu</t>
  </si>
  <si>
    <t xml:space="preserve">                           وسط غير بلدي  مجموع الجنسين                                                          Milieu non Communal  Total sexe                                   </t>
  </si>
  <si>
    <t xml:space="preserve">التوزيع النسبي للسكان  حسب المؤشرات التربوية حسب الوسط و الجنس (%)
(%) Répartition de la population selon les indicateurs éducationnels , selon le milieu et le sexe
 </t>
  </si>
  <si>
    <t xml:space="preserve">                           وسط غير بلدي  مجموع الجنسين                                                                    Milieu non Communal  Total sexe                                   </t>
  </si>
  <si>
    <t xml:space="preserve"> الخصائص الإقتصادية للسكان 
Caractéristiques économiques de la Population
 </t>
  </si>
  <si>
    <t xml:space="preserve">التوزيع النسبي للسكان  15 سنة فما فوق حسب النشاط و الوسط و الجنس (%)
(%) Répartition de la population 15 ans et plus selon l'activité, milieu et sexe 
 </t>
  </si>
  <si>
    <t xml:space="preserve">التوزيع النسبي للسكان المشتغلين  15 سنة فما فوق  حسب المستوى التعليمي و الوسط و الجنس (%)
 (%)  Répartition des occupés 15 ans et plus selon le niveau d'instruction, milieu et sexe
 </t>
  </si>
  <si>
    <t xml:space="preserve">مجموع الوسطين    مجموع  الجنسين                                                                                 Total milieu  Total sexe   </t>
  </si>
  <si>
    <t xml:space="preserve">المشتغلون 15 سنة فما فوق
les occupés  15ans et plus
 </t>
  </si>
  <si>
    <t xml:space="preserve">التوزيع النسبي للسكان المشتغلين 15 سنة فما فوق  حسب قطاع النشاط و الوسط و الجنس (%)
(%) Répartition des occupés 15 ans et plus selon le secteur d'activité, milieu et sexe  </t>
  </si>
  <si>
    <t>التجارة
Commerce</t>
  </si>
  <si>
    <t xml:space="preserve">                           وسط غير بلدي  مجموع الجنسين                                                                             Milieu non Communal Total sexe                                   </t>
  </si>
  <si>
    <t xml:space="preserve">مجموع الوسطين    مجموع  الجنسين                                                                                                  Total milieu  Total sexe   </t>
  </si>
  <si>
    <t xml:space="preserve">         وسط  بلدي إناث                                                                                                              Milieu Communal  Féminin</t>
  </si>
  <si>
    <t xml:space="preserve">نسبة بطالة  أصحاب الشهائد العليا 
 Taux de   chômage  des diplômés du superieurs </t>
  </si>
  <si>
    <t xml:space="preserve">         وسط  بلدي إناث                                                                                                                        Milieu Communal  Féminin</t>
  </si>
  <si>
    <t xml:space="preserve">                           وسط غير بلدي  مجموع الجنسين                                                                             Milieu non Communal  Total sexe                                   </t>
  </si>
  <si>
    <t>19 - 15 
ans/سنة</t>
  </si>
  <si>
    <t>24 -20
 ans/سنة</t>
  </si>
  <si>
    <t>59 - 50
 ans/سنة</t>
  </si>
  <si>
    <t xml:space="preserve">                           وسط غير بلدي  مجموع الجنسين                                                                                Milieu non Communal  Total sexe                                   </t>
  </si>
  <si>
    <t xml:space="preserve">خصائص الهجرة  
Caractéristiques migratoires </t>
  </si>
  <si>
    <t>توزيع المهاجرين حسب معتمدية الإقامة سنة 2014 وأسباب المغادرة  والجنس والوسط بين 2009 و2014 (%)
(%)Répartition des migrants selon la délégation de résidence en 2014 et raisons de sortie, sexe et milieu entre 2009 et 2014</t>
  </si>
  <si>
    <t>مجموع الذكور  مجموع الوسطين                                                                                           Total Masculin  Total milieu</t>
  </si>
  <si>
    <t>مجموع الإناث  مجموع الوسطين                                                                                                     Total Féminin  Total milieu</t>
  </si>
  <si>
    <t xml:space="preserve">                     وسط  بلدي إناث                                                                                                      Milieu Communal  Féminin</t>
  </si>
  <si>
    <t xml:space="preserve">       وسط بلدي   مجموع الجنسين                                                                          Milieu Communal  Total sexe</t>
  </si>
  <si>
    <t xml:space="preserve">     وسط  بلدي  ذكور                                                                                                    Milieu Communal  Masculin</t>
  </si>
  <si>
    <t xml:space="preserve">                     وسط  بلدي إناث                                                                                         Milieu Communal  Féminin</t>
  </si>
  <si>
    <t xml:space="preserve">                           وسط غير بلدي  مجموع الجنسين                                                                 Milieu non Communal  Total sexe                                   </t>
  </si>
  <si>
    <t xml:space="preserve">                 وسط غير بلدي  ذكور                                                           Milieu non Communal  Masculin</t>
  </si>
  <si>
    <t xml:space="preserve">      وسط غير بلدي  إناث                                                                                           Milieu non Communal  Féminin</t>
  </si>
  <si>
    <t>--</t>
  </si>
  <si>
    <t xml:space="preserve">مجموع الوسطين    مجموع  الجنسين                                                                                         Total milieu  Total sexe   </t>
  </si>
  <si>
    <t xml:space="preserve">مجموع الوسطين    مجموع  الجنسين                                                                                     Total milieu  Total sexe   </t>
  </si>
  <si>
    <t>عدد السكان 15 سنة فما فوق   Population 15 ans et plus</t>
  </si>
  <si>
    <t xml:space="preserve">مجموع الوسطين  مجموع  الجنسين                                                                                               Total milieu  Total sexe   </t>
  </si>
  <si>
    <t xml:space="preserve">السكان 10 سنوات فأكثر
 Population 10 ans et plus   </t>
  </si>
  <si>
    <t>نسبة الأمية 10 سنوات فما فوق
Analphabète%</t>
  </si>
  <si>
    <t xml:space="preserve">نسبة أمية الشباب 29-15 سنة Analph.jeunes    15-29ans 
 </t>
  </si>
  <si>
    <t xml:space="preserve">نسبة التمدرس 6 - 14سنة
 scolarisation 
6-14ans  
 </t>
  </si>
  <si>
    <t xml:space="preserve">نسبة التمدرس بالتعليم العالي 
      19 - 24 سنة        Scolarisation au supérieur 19 - 24 ans </t>
  </si>
  <si>
    <t xml:space="preserve">     نسبة استعمال الأنترنات  10  %سنوات فما فوق
 Utilisation internet  10 ans et plus%</t>
  </si>
  <si>
    <t xml:space="preserve">    عدد السكان 15 سنة فما فوق       Population 15 ans et plus</t>
  </si>
  <si>
    <t>العاطلون
 Chomeurs</t>
  </si>
  <si>
    <t xml:space="preserve">نسبة االنشاط
taux d'activité
 </t>
  </si>
  <si>
    <t>نسبة البطالة
taux de chomage</t>
  </si>
  <si>
    <t xml:space="preserve">      التربية و الصحة              والخدمات الادارية
Education, Santé et services administratifs</t>
  </si>
  <si>
    <t xml:space="preserve">التوزيع النسبي للعاطلين عن العمل 15 سنة فما فوق  حسب المستوى التعليمي و الوسط و الجنس (%)
(%) Répartition des chomeurs 15 ans et plus selon le niveau d'instruction, milieu et sexe </t>
  </si>
  <si>
    <t xml:space="preserve">مجموع الوسطين    مجموع  الجنسين                                                                                                                                                           Total milieu  Total sexe   </t>
  </si>
  <si>
    <t>عددالسكان العاطلين عن العمل 15 سنة فما فوق      Population au  chomage 15 ans et plus</t>
  </si>
  <si>
    <t xml:space="preserve">التوزيع النسبي للعاطلين عن العمل 15 سنة فما فوق حسب الفئة العمرية و الوسط و الجنس (%) 
(%) Répartition des chomeurs par groupe d'âge, milieu et sexe  </t>
  </si>
  <si>
    <t xml:space="preserve">عددالسكان العاطلين عن العمل 15 سنة فما فوق
   Population au chomage  15 ans et plus </t>
  </si>
  <si>
    <t xml:space="preserve">مجموع الوسطين    مجموع  الجنسين                                                                                                                                       Total milieu  Total sexe   </t>
  </si>
  <si>
    <t xml:space="preserve">         الحراك                 العام         
Mobilité générale</t>
  </si>
  <si>
    <t xml:space="preserve">الهجرة الخارجية: توزيع الوافدوين و المغادرين خلال الفترة 2009 - 2014 حسب معتمدية الاقامة   وأسباب المغادرة  والجنس والوسط (%)
     (%) Répartition des immigrants et des émigrants selon la délégation de résidence, les raisons de d'émigration , sexe et milieu entre 2009 et  2014 </t>
  </si>
  <si>
    <t xml:space="preserve">مجموع الوسطين    مجموع  الجنسين                                                                                                                            Total milieu  Total sexe   </t>
  </si>
  <si>
    <t>أسباب  المغادرة للخارج
Raisons d'émigration</t>
  </si>
  <si>
    <t>Tozeur</t>
  </si>
  <si>
    <t xml:space="preserve"> خصائص الأسر وظروف عيشها 
Caractéristiques des ménages et leurs conditions de vie </t>
  </si>
  <si>
    <t xml:space="preserve">توزيع الأسرحسب مصادر التزوّد بالماء الصالح للشراب على مستوى المعتمدية و الوسط (%)
(%) Répartition des ménages selon  source d'eau potable au niveau  délégation et milieu   </t>
  </si>
  <si>
    <t>مجموع الوسطين                                                                                                                                        Total milieu</t>
  </si>
  <si>
    <t xml:space="preserve">Délégation
</t>
  </si>
  <si>
    <t xml:space="preserve">نسبة الأسر التي:
% ménages 
</t>
  </si>
  <si>
    <t xml:space="preserve">نسبة التزود بـ (%)
(%)Approvisionnement en </t>
  </si>
  <si>
    <t xml:space="preserve">
عدد الأسر
Nombre ménages
</t>
  </si>
  <si>
    <t xml:space="preserve">   تبعد أكثر من 1 كم عن أقرب  نقطة ماء
loin  plus que 1 km de la plus proche source d'eau lié au SONEDE ou GR</t>
  </si>
  <si>
    <t xml:space="preserve">  عين غير مهيأة
 source non controlée</t>
  </si>
  <si>
    <t xml:space="preserve"> مورد اخر خاص أو عمومي
 autre source privée ou public</t>
  </si>
  <si>
    <t xml:space="preserve">  مورد عمومي أو عن طريق   جمعية مائية  
source public ou association</t>
  </si>
  <si>
    <t xml:space="preserve"> ماء السبالة 
Eau robinet</t>
  </si>
  <si>
    <t>Tamaghza</t>
  </si>
  <si>
    <t>Nefta</t>
  </si>
  <si>
    <t xml:space="preserve">Total </t>
  </si>
  <si>
    <t>مجموع الجمهورية</t>
  </si>
  <si>
    <t>وسط بلدي                                                                                                                 Mileu Communal</t>
  </si>
  <si>
    <t>وسط غير بلدي                                                                                                     Mileu non Communal</t>
  </si>
  <si>
    <t xml:space="preserve">توزيع الأسرحسب مصادر الطاقة واستعمالاتها على مستوى المعتمدية و الوسط (%)
(%) Répartition des ménages selon source d'énergie et son utilisation au niveau  délégation et milieu   </t>
  </si>
  <si>
    <t>مجموع الوسطين                                                                                                           Total milieu</t>
  </si>
  <si>
    <t xml:space="preserve">نسبة التزود بغاز القارورة أو الغاز الطبيعي للتدفئة
Gaz bouteille et gaz naturel pour %chauffage
</t>
  </si>
  <si>
    <t xml:space="preserve">نسبة التزود بغاز القارورة أو الغاز الطبيعي لتسخين الماء
Gaz bouteille et gaz naturel pour chauffage  d'eau  %
</t>
  </si>
  <si>
    <t>نسبة التزود بغاز القارورة أو الغاز الطبيعي للطبخ
Gaz bouteille et gaz naturel pour cuisson
%</t>
  </si>
  <si>
    <t xml:space="preserve">نسبة التزود من مصادر أخرى  للاستنارة 
Utilisation d'autre source  pour éclairage %  </t>
  </si>
  <si>
    <t>نسبة التزود بالكهرباء للاستنارة
Electricité
 pour éclairage 
%</t>
  </si>
  <si>
    <t xml:space="preserve">
عدد الأسر
Nombre  ménages
</t>
  </si>
  <si>
    <t>وسط بلدي                                                                                Milieu Communal</t>
  </si>
  <si>
    <t>وسط  غيربلدي                                                                              Milieu non Communal</t>
  </si>
  <si>
    <t xml:space="preserve">توزيع الأسرحسب صفة سكن الأسرة وكيفية الملكية على مستوى المعتمدية و الوسط (%)
(%) Répartition des ménages selon  mode d'occupation, mode proprieté  au niveau  délégation et milieu   </t>
  </si>
  <si>
    <t xml:space="preserve">مجموع الوسطين                                                                                                                                                Total milieu  </t>
  </si>
  <si>
    <t>كيفية الملكية بالنسبة للملاّكة 
Mode propriété pour les propriétaire</t>
  </si>
  <si>
    <t xml:space="preserve">(%) صفة السكن
Mode d'occupation du logement (%)
</t>
  </si>
  <si>
    <t>أخرى 
Autre</t>
  </si>
  <si>
    <t xml:space="preserve"> شراء  (%)
   Achat     </t>
  </si>
  <si>
    <t xml:space="preserve"> بناء ذاتي (%)
Auto   construction </t>
  </si>
  <si>
    <t xml:space="preserve"> صفة أخرى
Autre mode</t>
  </si>
  <si>
    <t>كارية
Locataire</t>
  </si>
  <si>
    <t>ملاكة
Propriétaire</t>
  </si>
  <si>
    <t>وسط بلدي                                                                                                                              Milieu Communal</t>
  </si>
  <si>
    <t>وسط  غير بلدي                                                                                                       Milieu non Communal</t>
  </si>
  <si>
    <t xml:space="preserve">توزيع الأسرحسب نسبة امتلاك وسائل الترفيه على مستوى المعتمدية و الوسط (%)
(%) Répartition des ménages par Possession des moyens de loisir, au niveau  délégation et milieu   </t>
  </si>
  <si>
    <t>مجموع الوسطين                                                                                                                              Total milieu</t>
  </si>
  <si>
    <t>مكتبة
Bibliothèque</t>
  </si>
  <si>
    <t>هوائي
Parabole</t>
  </si>
  <si>
    <t>تلفاز
TV</t>
  </si>
  <si>
    <t>راديو مسجلة
Radio/ cassette</t>
  </si>
  <si>
    <t>سيارة
voiture</t>
  </si>
  <si>
    <t>وسط بلدي                                                                                                          Milieu Communal</t>
  </si>
  <si>
    <t>وسط غير بلدي                                                                               Milieu non Communal</t>
  </si>
  <si>
    <t xml:space="preserve">توزيع الأسرحسب نسبة امتلاك مواد التجهيز المنزلي على مستوى المعتمدية و الوسط (%)
(%) Répartition des ménages selon possession des Electro ménager au niveau  délégation et milieu        </t>
  </si>
  <si>
    <t>مجموع الوسطين                                                                                                                                          Total milieu</t>
  </si>
  <si>
    <t>التدفئة المركزية 
Chauffage centrale</t>
  </si>
  <si>
    <t>مكيف هوائي
Climatiseur</t>
  </si>
  <si>
    <t>آلة غسل أواني
Lave vaisselle</t>
  </si>
  <si>
    <t>آلة غسل ثياب
Machine à laver</t>
  </si>
  <si>
    <t>آلة طبخ بالفرن
Cuisinière avec four</t>
  </si>
  <si>
    <t>ثلاجة
Réfrigérateur</t>
  </si>
  <si>
    <t>وسط بلدي                                                                                                                                           Milieu Communal</t>
  </si>
  <si>
    <t>وسط غير بلدي                                                                                                                        Milieu non Communal</t>
  </si>
  <si>
    <t xml:space="preserve">(%) توزيع الأسرحسب نسبة امتلاك وسائل الاتصال على مستوى المعتمدية و الوسط 
 Répartition des ménages selon Possession des moyens d'information et communcation au niveau de délégation et milieu (%)    </t>
  </si>
  <si>
    <t xml:space="preserve"> أسرة مرتبطة بالأنترنات
Ménage connecté à l'internet</t>
  </si>
  <si>
    <t>حاسوب
Ordinateur</t>
  </si>
  <si>
    <t xml:space="preserve"> للأسرة هاتف جوال على الأقل
Le ménage a
au moin 1 Tel portable</t>
  </si>
  <si>
    <t xml:space="preserve">هاتف قار
Tel. fixe
</t>
  </si>
  <si>
    <t>وسط بلدي                                                                                            Milieu Communal</t>
  </si>
  <si>
    <t>وسط  غير بلدي                                                                       Milieu non Communal</t>
  </si>
  <si>
    <t xml:space="preserve"> خصائص المساكن 
Caractéristiques des logements </t>
  </si>
  <si>
    <t xml:space="preserve">توزيع المساكن حسب النوع على مستوى المعتمدية  والوسط (%)
        (%)  Répartition des logements par type au niveau délégtion et milieu  </t>
  </si>
  <si>
    <t>Total milieu                                                                                                                     مجموع الوسطين</t>
  </si>
  <si>
    <t>التوزيع النسبي للمساكن حسب النوع (%)
(%) Répartition des logements par type</t>
  </si>
  <si>
    <t xml:space="preserve">عدد المساكن
Nombre Logement
</t>
  </si>
  <si>
    <t>مسكن بدائي
Logement Rudimentaire</t>
  </si>
  <si>
    <t xml:space="preserve">شقة بعمارة
Appar Ou Studio
</t>
  </si>
  <si>
    <t xml:space="preserve">فيلا أو طابق فيلا
Villa ou duplex
  </t>
  </si>
  <si>
    <t xml:space="preserve">مسكن متلاصق أو طابق مسكن متلاصق
logement jumelé ou étage log jumelet
  </t>
  </si>
  <si>
    <t xml:space="preserve">دار عربي/حوش/برج/ستيديو
Houch/Dar Arbi/Borj/Studio
</t>
  </si>
  <si>
    <t>Dgech</t>
  </si>
  <si>
    <t xml:space="preserve"> Milieu Communal                                                                                     وسط بلدي </t>
  </si>
  <si>
    <t xml:space="preserve"> Milieu  non Communal                                                                                                          وسط غير بلدي </t>
  </si>
  <si>
    <t xml:space="preserve">توزيع المساكن حسب عدد الغرف على مستوى المعتمدية  والوسط (%)
        (%)  Répartition des logements par nombre de pièces au niveau délégtion et milieu  </t>
  </si>
  <si>
    <t>Total milieu                                                                                                     مجموع الوسطين</t>
  </si>
  <si>
    <t>التوزيع النسبي للمساكن حسب عدد الغرف (%)
(%)Répartition des logements par nombre de pièces</t>
  </si>
  <si>
    <t xml:space="preserve">خمس غرف فأكثر
 Cinq pièces et plus 
</t>
  </si>
  <si>
    <t xml:space="preserve">أربع غرف
 Cinq pièces    
</t>
  </si>
  <si>
    <t xml:space="preserve">ثلاث غرف
  Trois Pièces
</t>
  </si>
  <si>
    <t>غرفتان
Deux Pièces</t>
  </si>
  <si>
    <t>غرفة واحدة
Une Pièce</t>
  </si>
  <si>
    <t xml:space="preserve"> Milieu Communal                                                                                                                      وسط بلدي </t>
  </si>
  <si>
    <t xml:space="preserve"> Milieu non Communal                                                                                                  وسط  غير بلدي </t>
  </si>
  <si>
    <t xml:space="preserve">توزيع المساكن حسب المساحة المغطاة على مستوى المعتمدية  والوسط (%)
        (%)  Répartition des logements par superficie couverte au niveau délégtion et milieu  </t>
  </si>
  <si>
    <t>Total milieu                                                                                                                                     مجموع الوسطين</t>
  </si>
  <si>
    <t xml:space="preserve">التوزيع النسبي للمساكن حسب المساحة المغطاة (%)
  (%)Répartition des logements par superficie couverte </t>
  </si>
  <si>
    <t xml:space="preserve">فأكثر من 200 م 2
 plus 200 m2
</t>
  </si>
  <si>
    <t xml:space="preserve">بين 150 و 199 م2
Entre 150 et 199 m2
</t>
  </si>
  <si>
    <t xml:space="preserve">بين 100 و 149 م2
Entre 100 et 149 m2
</t>
  </si>
  <si>
    <t xml:space="preserve">بين 50 و 99 م2
Entre 50 et 99 m2
</t>
  </si>
  <si>
    <t xml:space="preserve">أقل من 50 م2
Moins de 50 m2
 </t>
  </si>
  <si>
    <t xml:space="preserve"> Milieu Communal                                                                                                 وسط بلدي</t>
  </si>
  <si>
    <t xml:space="preserve"> Milieu non Communal                                                                                      وسط غير بلدي</t>
  </si>
  <si>
    <t xml:space="preserve">توزيع المساكن حسب الاستغلال على مستوى المعتمدية  والوسط (%)
        (%)  Répartition des logements par mode d'occupation au niveau délégtion et milieu  </t>
  </si>
  <si>
    <t>Total milieu                                                                                                                                         مجموع الوسطين</t>
  </si>
  <si>
    <t xml:space="preserve">التوزيع النسبي للمساكن حسب الاستغلال %
 (%)Répartition de logement par mode d'occupation 
</t>
  </si>
  <si>
    <t xml:space="preserve">مسكن في اخر مرحلة البناء
Logement à l étape finale de construction   </t>
  </si>
  <si>
    <t xml:space="preserve">مسكن مهجور
Logement abandonné   </t>
  </si>
  <si>
    <t xml:space="preserve">مسكن شاغر
Logement  Vacant </t>
  </si>
  <si>
    <t xml:space="preserve">مسكن ثانوي أو على ذمة أسرة بالخارج
Logement  Secondaire ou  logement Ménage à l'étranger
</t>
  </si>
  <si>
    <t xml:space="preserve">مسكن اهل بالسكان
Logement. Occupé
</t>
  </si>
  <si>
    <t xml:space="preserve"> Milieu Communal                                                                                          وسط بلدي </t>
  </si>
  <si>
    <t xml:space="preserve"> Milieu non Communal                                                                                                        وسط غير بلدي </t>
  </si>
  <si>
    <t xml:space="preserve">(%) توزيع المساكن حسب الارتباط بشبكات خدمات البنية الأساسية على مستوى المعتمدية والوسط 
 Répartition  des logements par raccordements aux réseaux de services d'infrastructures au  niveau délégation et milieu (%)           </t>
  </si>
  <si>
    <t>Total milieu                                                                                                                           مجموع الوسطين</t>
  </si>
  <si>
    <t xml:space="preserve">% التوزيع النسبي للمساكن حسب الارتباط بشبكات خدمات البنية الأساسية 
Répartition de logement par raccordements aux réseaux de services (%)
</t>
  </si>
  <si>
    <t xml:space="preserve">شبكة التطهير
Assainissement
</t>
  </si>
  <si>
    <t xml:space="preserve">الماء الصالح للشراب
Eau potable
SONEDE
</t>
  </si>
  <si>
    <t xml:space="preserve">الغاز الطبيعي
Gaz naturel
  </t>
  </si>
  <si>
    <t xml:space="preserve">الكهرباء
Electricité 
STEG
  </t>
  </si>
  <si>
    <t xml:space="preserve"> Milieu Communal                                                                                       وسط بلدي </t>
  </si>
  <si>
    <t xml:space="preserve"> Milieu non Communal                                                                                    وسط غير بلدي </t>
  </si>
  <si>
    <t xml:space="preserve">نسبة المساكن المجهزة بالمرافق و عدد المساكن الغير مجهزة على مستوى المعتمديات والوسط 
          Pourcentage des logements équipés de facilités et le nombre des logements sans facilités par délégation et milieu  </t>
  </si>
  <si>
    <t>Total milieu                                                                                                                                               مجموع الوسطين</t>
  </si>
  <si>
    <t>عدد المساكن التي لا تحتوي على:
Nombre logement sans</t>
  </si>
  <si>
    <t xml:space="preserve">نسبة المساكن التي تحتوي على: 
 (%)Pourcentage logement avec  </t>
  </si>
  <si>
    <t xml:space="preserve"> مطبخ 
 Cuisine  
</t>
  </si>
  <si>
    <t xml:space="preserve"> مرحاض 
 Toilette  
</t>
  </si>
  <si>
    <t xml:space="preserve"> بيت استحمام أو دوش 
  Salle de bain ou douche  
</t>
  </si>
  <si>
    <t xml:space="preserve"> Milieu Communal                                                                                                                                          وسط بلدي </t>
  </si>
  <si>
    <t xml:space="preserve"> Milieu non Communal                                                                                                                               وسط غير بلدي </t>
  </si>
  <si>
    <t xml:space="preserve">التوزيع النسبي للمساكن حسب المسافة التي تفصل المسكن عن أقرب روضة أو محضنة أطفال و مدرسة ابتدائية على مستوى المعتمدية والوسط (%)
       (%) Répartition des logements selon la distance séparant le logement du plus proche jardin d'enfant et école primaire   par délégation et milieu    </t>
  </si>
  <si>
    <t>Total milieu                                                                                                                                                                                              مجموع الوسطين</t>
  </si>
  <si>
    <t xml:space="preserve">المسافة التي تفصل المسكن عن المدرسة الابتدائية
Distance séparant le logement de l'école primaire
</t>
  </si>
  <si>
    <t xml:space="preserve">المسافة التي تفصل المسكن عن  الكتاب أو محضنة الأطفال
Distance séparant le Logement  du jardin d'enfant ou koutteb </t>
  </si>
  <si>
    <t xml:space="preserve">أكثر من 2 كم
plus de 2 Km
 </t>
  </si>
  <si>
    <t xml:space="preserve">بين 1 و 2  كم
entre 1  et 2Km
 </t>
  </si>
  <si>
    <t xml:space="preserve">أقل من 1 كم
moins de 1 Km
 </t>
  </si>
  <si>
    <t xml:space="preserve"> Milieu Communal                                                                                                                                     وسط بلدي </t>
  </si>
  <si>
    <t xml:space="preserve">التوزيع النسبي للمساكن حسب المسافة التي تفصل المسكن عن أقرب مدرسة  اعدادية  والمعهد على مستوى المعتمدية والوسط (%)
         (%) Répartition des logements selon la distance séparant le logement du plus proche    collège ou lycée , par délégation et milieu    </t>
  </si>
  <si>
    <t>Total milieu                                                                                                                                       مجموع الوسطين</t>
  </si>
  <si>
    <t xml:space="preserve">المسافة التي تفصل المسكن عن المعهد 
Distance séparant du lycée
</t>
  </si>
  <si>
    <t xml:space="preserve">المسافة التي تفصل المسكن عن المدرسة الاعدادية
Distance séparant du collège
</t>
  </si>
  <si>
    <t xml:space="preserve"> Milieu Communal                                                                                                                           وسط بلدي </t>
  </si>
  <si>
    <t xml:space="preserve"> Milieu non Communal                                                                                                                         وسط غير بلدي </t>
  </si>
  <si>
    <t xml:space="preserve">(%) التوزيع النسبي للمساكن حسب المسافة التي تفصل المسكن عن أقرب مستوصف أو مستشفى محلي على مستوى المعتمدية والوسط 
              Répartition des logements selon la distance séparant le logement du plus proche  Dispensaire ou hopital local ,   par délégation et milieu (%)   </t>
  </si>
  <si>
    <t>Total milieu                                                                                                                                             مجموع الوسطين</t>
  </si>
  <si>
    <t xml:space="preserve">المسافة التي تفصل المسكن عن المستشفى المحلي 
Distance séparant  de l'hopital local
</t>
  </si>
  <si>
    <t xml:space="preserve">المسافة التي تفصل المسكن عن المستوصف
Distance séparant du Dispensaire
</t>
  </si>
  <si>
    <t xml:space="preserve"> Milieu Communal                                                                                                                         وسط بلدي </t>
  </si>
  <si>
    <t xml:space="preserve"> Milieu  non Communal                                                                                                                وسط غير  بلدي </t>
  </si>
  <si>
    <t xml:space="preserve">التوزيع النسبي للمساكن حسب المسافة التي تفصل المسكن عن أقرب منشأة شبابية أو رياضية على مستوى المعتمدية  والوسط (%)
         (%) Répartition des logements selon la distance séparant le logement du plus proche Etabl sportif et des jeunes , par délégation et milieu    </t>
  </si>
  <si>
    <t>Total milieu                                                                                                                                    مجموع الوسطين</t>
  </si>
  <si>
    <t xml:space="preserve">المسافة التي تفصل المسكن عن منشأة رياضية 
Distance séparant  de l'Etablissement  sportif
</t>
  </si>
  <si>
    <t xml:space="preserve">المسافة التي تفصل المسكن عن منشأة شبابية
Distance séparant Etab. Des jeunes
</t>
  </si>
  <si>
    <t xml:space="preserve"> Milieu Communal                                                                                                                                       وسط بلدي </t>
  </si>
  <si>
    <t xml:space="preserve"> Milieu non Communal                                                                                                               وسط غير بلدي </t>
  </si>
  <si>
    <t>قائمة الجداول</t>
  </si>
  <si>
    <t>Liste des tableaux</t>
  </si>
  <si>
    <t>الخصائص الديمغرافية</t>
  </si>
  <si>
    <t xml:space="preserve">Caractéristiques démographiques de la Population </t>
  </si>
  <si>
    <t xml:space="preserve">التوزيع النسبي للسكان حسب الفئة العمرية و  مجموع الوسطين   و مجموع  الجنسين  على مستوى المعتمدية </t>
  </si>
  <si>
    <t xml:space="preserve"> Répartition de la population par groupe d'âge, Total milieu Total sexe selon la délégation</t>
  </si>
  <si>
    <t xml:space="preserve">التوزيع النسبي للسكان حسب الفئة العمرية و مجموع الذكور و مجموع الوسطين   على مستوى المعتمدية    </t>
  </si>
  <si>
    <t xml:space="preserve"> Répartition de la population par groupe d'âge, Masculin Total milieu selon la délégation</t>
  </si>
  <si>
    <t xml:space="preserve">التوزيع النسبي للسكان حسب الفئة العمرية ومجموع الإناث و  مجموع الوسطين    على مستوى المعتمدية   </t>
  </si>
  <si>
    <t xml:space="preserve"> Répartition de la population par groupe d'âge, Feminin Total milieu selon la délégation</t>
  </si>
  <si>
    <t xml:space="preserve">التوزيع النسبي للسكان حسب الفئة العمرية و وسط بلدي  و مجموع الجنسين    على مستوى المعتمدية </t>
  </si>
  <si>
    <t xml:space="preserve"> Répartition de la population par groupe d'âge, Milieu communal Total sexe selon la délégation</t>
  </si>
  <si>
    <t xml:space="preserve">التوزيع النسبي للسكان حسب الفئة العمرية ووسط  بلدي ذكور على مستوى المعتمدية </t>
  </si>
  <si>
    <t xml:space="preserve"> Répartition de la population par groupe d'âge, Milieu communal Masculin selon la délégation</t>
  </si>
  <si>
    <t xml:space="preserve">التوزيع النسبي للسكان حسب الفئة العمرية و وسط  بلدي إناث  على مستوى المعتمدية </t>
  </si>
  <si>
    <t xml:space="preserve"> Répartition de la population par groupe d'âge, Milieu communal Feminin selon la délégation</t>
  </si>
  <si>
    <t xml:space="preserve">التوزيع النسبي للسكان حسب الفئة العمرية ووسط غير بلدي  مجموع الجنسين  على مستوى المعتمدية </t>
  </si>
  <si>
    <t xml:space="preserve"> Répartition de la population par groupe d'âge, Milieu Non Communal Total sexe selon la délégation</t>
  </si>
  <si>
    <t xml:space="preserve">التوزيع النسبي للسكان حسب الفئة العمرية و وسط غير بلدي  ذكور    على مستوى المعتمدية </t>
  </si>
  <si>
    <t xml:space="preserve"> Répartition de la population par groupe d'âge, Milieu non communal Masculin selon la délégation</t>
  </si>
  <si>
    <t xml:space="preserve">التوزيع النسبي للسكان حسب الفئة العمرية ووسط غير بلدي  إناث  على مستوى المعتمدية </t>
  </si>
  <si>
    <t xml:space="preserve"> Répartition de la population par groupe d'âge, Milieu non communal Feminin selon la délégation</t>
  </si>
  <si>
    <t xml:space="preserve">التوزيع النسبي للسكان 15 سنة فما فوق حسب الحالة الزواجية   مجموع الوسطين   و مجموع  الجنسين  على مستوى المعتمدية  </t>
  </si>
  <si>
    <t>Répartition de la population 15 ans et plus par état matrimonial Total milieu Total sexe selon la délégation</t>
  </si>
  <si>
    <t xml:space="preserve">التوزيع النسبي للسكان 15 سنة فما فوق حسب الحالة الزواجية مجموع الذكور و مجموع الوسطين   على مستوى المعتمدية </t>
  </si>
  <si>
    <t>Répartition de la population 15 ans et plus par état matrimonial Masculin Total milieu selon la délégation</t>
  </si>
  <si>
    <t xml:space="preserve">التوزيع النسبي للسكان 15 سنة فما فوق حسب الحالة الزواجية  مجموع الإناث و  مجموع الوسطين   على مستوى المعتمدية </t>
  </si>
  <si>
    <t>Répartition de la population 15 ans et plus par état matrimonial Feminin Total milieu selon la délégation</t>
  </si>
  <si>
    <t xml:space="preserve">التوزيع النسبي للسكان 15 سنة فما فوق حسب الحالة الزواجية  وسط بلدي  و مجموع الجنسين  على مستوى المعتمدية </t>
  </si>
  <si>
    <t>Répartition de la population 15 ans et plus par état matrimonial Milieu communal Total sexe selon la délégation</t>
  </si>
  <si>
    <t xml:space="preserve">التوزيع النسبي للسكان 15 سنة فما فوق حسب الحالة الزواجية  وسط  بلدي ذكور    على مستوى المعتمدية       </t>
  </si>
  <si>
    <t>Répartition de la population 15 ans et plus par état matrimonial Milieu communal Masculin selon la délégation</t>
  </si>
  <si>
    <t xml:space="preserve">التوزيع النسبي للسكان 15 سنة فما فوق حسب الحالة الزواجية  وسط  بلدي إناث   على مستوى المعتمدية       </t>
  </si>
  <si>
    <t>Répartition de la population 15 ans et plus par état matrimonial Milieu communal Feminin selon la délégation</t>
  </si>
  <si>
    <t xml:space="preserve">التوزيع النسبي للسكان 15 سنة فما فوق حسب الحالة الزواجية وسط غير بلدي  مجموع الجنسين على مستوى المعتمدية </t>
  </si>
  <si>
    <t>Répartition de la population 15 ans et plus par état matrimonial  Milieu Non Communal Total sexe selon la délégation</t>
  </si>
  <si>
    <t xml:space="preserve">التوزيع النسبي للسكان 15 سنة فما فوق حسب الحالة الزواجية وسط غير بلدي  ذكور  على مستوى المعتمدية </t>
  </si>
  <si>
    <t>Répartition de la population 15 ans et plus par état matrimonial Milieu non communal Masculin selon la délégation</t>
  </si>
  <si>
    <t xml:space="preserve">التوزيع النسبي للسكان 15 سنة فما فوق حسب الحالة الزواجية  وسط غير بلدي  إناث  على مستوى المعتمدية </t>
  </si>
  <si>
    <t>Répartition de la population 15 ans et plus par état matrimonial Milieu non communal Feminin selon la délégation</t>
  </si>
  <si>
    <t xml:space="preserve">الخصائص التربوية للسكان </t>
  </si>
  <si>
    <t>Caractéristiques Educationnelles de la Population</t>
  </si>
  <si>
    <t xml:space="preserve">التوزيع النسبي للسكان 10 سنوات فما فوق حسب  المستوى التعليمي  مجموع الوسطين   و مجموع  الجنسين  على مستوى المعتمدية </t>
  </si>
  <si>
    <t>Répartition de la population 10 ans et plus par Niveau d'instruction, Total milieu Total sexe selon la délégation</t>
  </si>
  <si>
    <t xml:space="preserve">التوزيع النسبي للسكان 10 سنوات فما فوق حسب  المستوى التعليمي مجموع الذكور و مجموع الوسطين   على مستوى المعتمدية </t>
  </si>
  <si>
    <t>Répartition de la population 10 ans et plus par Niveau d'instruction, Masculin Total milieu selon la délégation</t>
  </si>
  <si>
    <t xml:space="preserve">التوزيع النسبي للسكان 10 سنوات فما فوق حسب  المستوى التعليمي  مجموع الإناث و  مجموع الوسطين   على مستوى المعتمدية   </t>
  </si>
  <si>
    <t>Répartition de la population 10 ans et plus par Niveau d'instruction,  Feminin Total milieu selon la délégation</t>
  </si>
  <si>
    <t xml:space="preserve">التوزيع النسبي للسكان 10 سنوات فما فوق حسب  المستوى التعليمي  وسط بلدي  و مجموع الجنسين  على مستوى المعتمدية </t>
  </si>
  <si>
    <t>Répartition de la population 10 ans et plus par Niveau d'instruction, Milieu communal Total sexe selon la délégation</t>
  </si>
  <si>
    <t xml:space="preserve">التوزيع النسبي للسكان 10 سنوات فما فوق حسب  المستوى التعليمي  وسط  بلدي ذكور  على مستوى المعتمدية          </t>
  </si>
  <si>
    <t xml:space="preserve">التوزيع النسبي للسكان 10 سنوات فما فوق حسب  المستوى التعليمي  وسط  بلدي إناث        </t>
  </si>
  <si>
    <t>Répartition de la population 10 ans et plus par Niveau d'instruction, Feminin Total milieu selon la délégation</t>
  </si>
  <si>
    <t>التوزيع النسبي للسكان 10 سنوات فما فوق حسب  المستوى التعليمي  وسط غير بلدي  مجموع الجنسين</t>
  </si>
  <si>
    <t>Répartition de la population 10 ans et plus par Niveau d'instruction, Milieu Non Communal Total sexe selon la délégation</t>
  </si>
  <si>
    <t xml:space="preserve">التوزيع النسبي للسكان 10 سنوات فما فوق حسب  المستوى التعليمي  وسط غير بلدي  ذكور  على مستوى المعتمدية </t>
  </si>
  <si>
    <t>Répartition de la population 10 ans et plus par Niveau d'instruction, Milieu non communal Masculin selon la délégation</t>
  </si>
  <si>
    <t xml:space="preserve">التوزيع النسبي للسكان 10 سنوات فما فوق حسب  المستوى التعليمي  وسط غير بلدي  إناث  على مستوى المعتمدية </t>
  </si>
  <si>
    <t>Répartition de la population 10 ans et plus par Niveau d'instruction, Milieu non communal Feminin selon la délégation</t>
  </si>
  <si>
    <t xml:space="preserve">التوزيع النسبي للسكان  حسب المؤشرات التربوية   مجموع الوسطين   و مجموع  الجنسين  على مستوى المعتمدية </t>
  </si>
  <si>
    <t>Répartition de la population selon les indicateurs éducationnel, Total milieu Total sexe selon la délégation</t>
  </si>
  <si>
    <t xml:space="preserve">التوزيع النسبي للسكان  حسب المؤشرات التربوية  مجموع الذكور و مجموع الوسطين  على مستوى المعتمدية  </t>
  </si>
  <si>
    <t>Répartition de la population selon les indicateurs éducationnel,Masculin Total milieu selon la délégation</t>
  </si>
  <si>
    <t xml:space="preserve">التوزيع النسبي للسكان  حسب المؤشرات التربوية  مجموع الإناث و  مجموع الوسطين   على مستوى المعتمدية  </t>
  </si>
  <si>
    <t>Répartition de la population selon les indicateurs éducationnel,Feminin Total milieu selon la délégation</t>
  </si>
  <si>
    <t xml:space="preserve">التوزيع النسبي للسكان  حسب المؤشرات التربوية  وسط بلدي  و مجموع الجنسين  على مستوى المعتمدية </t>
  </si>
  <si>
    <t>Répartition de la population selon les indicateurs éducationnel,Milieu communal Total sexe selon la délégation</t>
  </si>
  <si>
    <t xml:space="preserve">التوزيع النسبي للسكان  حسب المؤشرات التربوية  وسط  بلدي ذكور    على مستوى المعتمدية   </t>
  </si>
  <si>
    <t>Répartition de la population selon les indicateurs éducationnel,Milieu communal Masculin selon la délégation</t>
  </si>
  <si>
    <t xml:space="preserve">التوزيع النسبي للسكان  حسب المؤشرات التربوية  وسط  بلدي إناث    على مستوى المعتمدية      </t>
  </si>
  <si>
    <t>Répartition de la population selon les indicateurs éducationnel, Milieu communal Feminin selon la délégation</t>
  </si>
  <si>
    <t xml:space="preserve">التوزيع النسبي للسكان  حسب المؤشرات التربوية   وسط غير بلدي  مجموع الجنسين  على مستوى المعتمدية </t>
  </si>
  <si>
    <t>Répartition de la population selon les indicateurs éducationnel, Milieu non  communal Total sexe selon la délégation</t>
  </si>
  <si>
    <t xml:space="preserve">التوزيع النسبي للسكان  حسب المؤشرات التربوية  وسط غير بلدي  ذكور  على مستوى المعتمدية </t>
  </si>
  <si>
    <t>Répartition de la population selon les indicateurs éducationnel, Milieu non  communal Masculin selon la délégation</t>
  </si>
  <si>
    <t xml:space="preserve">التوزيع النسبي للسكان  حسب المؤشرات التربوية  وسط غير بلدي  إناث  على مستوى المعتمدية </t>
  </si>
  <si>
    <t>Répartition de la population selon les indicateurs éducationnel,Milieu non  communal Feminin selon la délégation</t>
  </si>
  <si>
    <t xml:space="preserve"> الخصائص الإقتصادية للسكان</t>
  </si>
  <si>
    <t>Caractéristiques économiques de la Population</t>
  </si>
  <si>
    <t xml:space="preserve">لتوزيع النسبي للسكان  15 سنة فما فوق حسب النشاط مجموع الوسطين   و مجموع  الجنسين  على مستوى المعتمدية </t>
  </si>
  <si>
    <t>Répartition de la population 15 ans et plus selon l'activité, Total milieu Total sexe selon la délégation</t>
  </si>
  <si>
    <t xml:space="preserve">لتوزيع النسبي للسكان  15 سنة فما فوق حسب النشاط مجموع الذكور و مجموع الوسطين  على مستوى المعتمدية   </t>
  </si>
  <si>
    <t>Répartition de la population 15 ans et plus selon l'activité, Masculin Total milieu selon la délégation</t>
  </si>
  <si>
    <t xml:space="preserve">لتوزيع النسبي للسكان  15 سنة فما فوق حسب النشاط مجموع الإناث و  مجموع الوسطين   على مستوى المعتمدية   </t>
  </si>
  <si>
    <t>Répartition de la population 15 ans et plus selon l'activité, Feminin Total milieu selon la délégation</t>
  </si>
  <si>
    <t xml:space="preserve">لتوزيع النسبي للسكان  15 سنة فما فوق حسب النشاط وسط بلدي  و مجموع الجنسين  على مستوى المعتمدية </t>
  </si>
  <si>
    <t>Répartition de la population 15 ans et plus selon l'activité, Milieu communal Total sexe selon la délégation</t>
  </si>
  <si>
    <t xml:space="preserve">لتوزيع النسبي للسكان  15 سنة فما فوق حسب النشاط وسط  بلدي ذكور   على مستوى المعتمدية        </t>
  </si>
  <si>
    <t>Répartition de la population 15 ans et plus selon l'activité, Milieu communal Masculin selon la délégation</t>
  </si>
  <si>
    <t xml:space="preserve">لتوزيع النسبي للسكان  15 سنة فما فوق حسب النشاط وسط  بلدي إناث   على مستوى المعتمدية </t>
  </si>
  <si>
    <t>Répartition de la population 15 ans et plus selon l'activité,Milieu communal Feminin selon la délégation</t>
  </si>
  <si>
    <t xml:space="preserve">لتوزيع النسبي للسكان  15 سنة فما فوق حسب النشاط وسط غير بلدي  مجموع الجنسين  على مستوى المعتمدية </t>
  </si>
  <si>
    <t>Répartition de la population 15 ans et plus selon l'activité, Milieu non  communal Total sexe selon la délégation</t>
  </si>
  <si>
    <t xml:space="preserve">لتوزيع النسبي للسكان  15 سنة فما فوق حسب النشاط وسط غير بلدي  ذكور  على مستوى المعتمدية </t>
  </si>
  <si>
    <t>Répartition de la population 15 ans et plus selon l'activité,Milieu non  communal Masculin selon la délégation</t>
  </si>
  <si>
    <t xml:space="preserve">لتوزيع النسبي للسكان  15 سنة فما فوق حسب النشاط وسط غير بلدي  إناث  على مستوى المعتمدية </t>
  </si>
  <si>
    <t>Répartition de la population 15 ans et plus selon l'activité,Milieu non  communal Feminin selon la délégation</t>
  </si>
  <si>
    <t xml:space="preserve">التوزيع النسبي للسكان المشتغلين  15 سنة فما فوق  حسب المستوى التعليمي مجموع الوسطين   و مجموع  الجنسين  على مستوى المعتمدية </t>
  </si>
  <si>
    <t>Répartition des occupés 15 ans et plus selon le niveau d'instruction,Total milieu Total sexe selon la délégation</t>
  </si>
  <si>
    <t xml:space="preserve">التوزيع النسبي للسكان المشتغلين  15 سنة فما فوق  حسب المستوى التعليمي مجموع الذكور و مجموع الوسطين على مستوى المعتمدية </t>
  </si>
  <si>
    <t>Répartition des occupés 15 ans et plus selon le niveau d'instruction,Masculin Total milieu selon la délégation</t>
  </si>
  <si>
    <t>Répartition des occupés 15 ans et plus selon le niveau d'instruction,Feminin Total milieu selon la délégation</t>
  </si>
  <si>
    <t xml:space="preserve">التوزيع النسبي للسكان المشتغلين  15 سنة فما فوق  حسب المستوى التعليمي وسط بلدي  و مجموع الجنسين  على مستوى المعتمدية </t>
  </si>
  <si>
    <t>Répartition des occupés 15 ans et plus selon le niveau d'instruction,Milieu communal Total sexe selon la délégation</t>
  </si>
  <si>
    <t xml:space="preserve">التوزيع النسبي للسكان المشتغلين  15 سنة فما فوق  حسب المستوى التعليمي وسط  بلدي ذكور  على مستوى المعتمدية      </t>
  </si>
  <si>
    <t>Répartition des occupés 15 ans et plus selon le niveau d'instruction,Milieu communal Masculin selon la délégation</t>
  </si>
  <si>
    <t xml:space="preserve">التوزيع النسبي للسكان المشتغلين  15 سنة فما فوق  حسب المستوى التعليمي وسط  بلدي إناث  على مستوى المعتمدية    </t>
  </si>
  <si>
    <t>Répartition des occupés 15 ans et plus selon le niveau d'instruction,Milieu communal Feminin selon la délégation</t>
  </si>
  <si>
    <t xml:space="preserve">التوزيع النسبي للسكان المشتغلين  15 سنة فما فوق  حسب المستوى التعليمي وسط غير بلدي  مجموع الجنسين  على مستوى المعتمدية </t>
  </si>
  <si>
    <t>Répartition des occupés 15 ans et plus selon le niveau d'instruction,Milieu non  communal Total sexe selon la délégation</t>
  </si>
  <si>
    <t xml:space="preserve">التوزيع النسبي للسكان المشتغلين  15 سنة فما فوق  حسب المستوى التعليمي وسط غير بلدي  ذكور  على مستوى المعتمدية </t>
  </si>
  <si>
    <t xml:space="preserve">التوزيع النسبي للسكان المشتغلين  15 سنة فما فوق  حسب المستوى التعليمي  وسط غير بلدي  إناث  على مستوى المعتمدية </t>
  </si>
  <si>
    <t>Répartition des occupés 15 ans et plus selon le niveau d'instruction,Milieu non  communal Feminin selon la délégation</t>
  </si>
  <si>
    <t xml:space="preserve">التوزيع النسبي للسكان المشتغلين 15 سنة فما فوق  حسب قطاع النشاط  مجموع الوسطين   و مجموع  الجنسين  على مستوى المعتمدية </t>
  </si>
  <si>
    <t>Répartition des occupés 15 ans et plus selon le secteur d'activité,Total milieu Total sexe selon la délégation</t>
  </si>
  <si>
    <t xml:space="preserve">التوزيع النسبي للسكان المشتغلين 15 سنة فما فوق  حسب قطاع النشاط مجموع الذكور و مجموع الوسطين   على مستوى المعتمدية </t>
  </si>
  <si>
    <t>Répartition des occupés 15 ans et plus selon le secteur d'activité,Masculin Total milieu selon la délégation</t>
  </si>
  <si>
    <t xml:space="preserve">التوزيع النسبي للسكان المشتغلين 15 سنة فما فوق  حسب قطاع النشاط مجموع الإناث و  مجموع الوسطين على مستوى المعتمدية </t>
  </si>
  <si>
    <t>Répartition des occupés 15 ans et plus selon le secteur d'activité,Feminin Total milieu selon la délégation</t>
  </si>
  <si>
    <t xml:space="preserve">التوزيع النسبي للسكان المشتغلين 15 سنة فما فوق  حسب قطاع النشاط وسط بلدي  و مجموع الجنسين  على مستوى المعتمدية </t>
  </si>
  <si>
    <t>Répartition des occupés 15 ans et plus selon le secteur d'activité,Milieu communal Total sexe selon la délégation</t>
  </si>
  <si>
    <t xml:space="preserve">التوزيع النسبي للسكان المشتغلين 15 سنة فما فوق  حسب قطاع النشاط وسط  بلدي ذكور   على مستوى المعتمدية   </t>
  </si>
  <si>
    <t>Répartition des occupés 15 ans et plus selon le secteur d'activité,Milieu communal Masculin selon la délégation</t>
  </si>
  <si>
    <t xml:space="preserve">التوزيع النسبي للسكان المشتغلين 15 سنة فما فوق  حسب قطاع النشاط وسط  بلدي إناث  على مستوى المعتمدية        </t>
  </si>
  <si>
    <t>Répartition des occupés 15 ans et plus selon le secteur d'activité,Milieu communal Feminin selon la délégation</t>
  </si>
  <si>
    <t xml:space="preserve">التوزيع النسبي للسكان المشتغلين 15 سنة فما فوق  حسب قطاع النشاط وسط غير بلدي  مجموع الجنسين على مستوى المعتمدية </t>
  </si>
  <si>
    <t>Répartition des occupés 15 ans et plus selon le secteur d'activité,Milieu non  communal Total sexe selon la délégation</t>
  </si>
  <si>
    <t xml:space="preserve">التوزيع النسبي للسكان المشتغلين 15 سنة فما فوق  حسب قطاع النشاط وسط غير بلدي  ذكور  على مستوى المعتمدية </t>
  </si>
  <si>
    <t>Répartition des occupés 15 ans et plus selon le secteur d'activité,Milieu non  communal Masculin selon la délégation</t>
  </si>
  <si>
    <t xml:space="preserve">التوزيع النسبي للسكان المشتغلين 15 سنة فما فوق  حسب قطاع النشاط وسط غير بلدي  إناث  على مستوى المعتمدية  </t>
  </si>
  <si>
    <t>Répartition des occupés 15 ans et plus selon le secteur d'activité,Milieu non  communal Feminin selon la délégation</t>
  </si>
  <si>
    <t xml:space="preserve">التوزيع النسبي للعاطلين عن العمل 15 سنة فما فوق  حسب المستوى التعليمي مجموع الوسطين   و مجموع  الجنسين  على مستوى المعتمدية </t>
  </si>
  <si>
    <t>Répartition des chomeurs 15 ans et plus selon le niveau d'instruction,Total milieu Total sexe selon la délégation</t>
  </si>
  <si>
    <t xml:space="preserve">التوزيع النسبي للعاطلين عن العمل 15 سنة فما فوق  حسب المستوى التعليمي مجموع الذكور   و مجموع الوسطين على مستوى المعتمدية </t>
  </si>
  <si>
    <t>Répartition des chomeurs 15 ans et plus selon le niveau d'instruction,Masculin Total milieu selon la délégation</t>
  </si>
  <si>
    <t>التوزيع النسبي للعاطلين عن العمل 15 سنة فما فوق  حسب المستوى التعليمي مجموع الإناث و  مجموع الوسطين على مستوى المعتمدية</t>
  </si>
  <si>
    <t>Répartition des chomeurs 15 ans et plus selon le niveau d'instruction,Feminin Total milieu selon la délégation</t>
  </si>
  <si>
    <t>التوزيع النسبي للعاطلين عن العمل 15 سنة فما فوق  حسب المستوى التعليمي وسط بلدي  و مجموع الجنسين على مستوى المعتمدية</t>
  </si>
  <si>
    <t>Répartition des chomeurs 15 ans et plus selon le niveau d'instruction,Milieu communal Total sexe selon la délégation</t>
  </si>
  <si>
    <t xml:space="preserve">التوزيع النسبي للعاطلين عن العمل 15 سنة فما فوق  حسب المستوى التعليمي وسط  بلدي ذكور  على مستوى المعتمدية </t>
  </si>
  <si>
    <t>Répartition des chomeurs 15 ans et plus selon le niveau d'instruction,Milieu communal Masculin selon la délégation</t>
  </si>
  <si>
    <t xml:space="preserve">التوزيع النسبي للعاطلين عن العمل 15 سنة فما فوق  حسب المستوى التعليمي وسط  بلدي إناث  على مستوى المعتمدية  </t>
  </si>
  <si>
    <t>Répartition des chomeurs 15 ans et plus selon le niveau d'instruction,Milieu communal Feminin selon la délégation</t>
  </si>
  <si>
    <t>التوزيع النسبي للعاطلين عن العمل 15 سنة فما فوق  حسب المستوى التعليمي وسط غير بلدي  مجموع الجنسين على مستوى المعتمدية</t>
  </si>
  <si>
    <t>Répartition des chomeurs 15 ans et plus selon le niveau d'instruction,Milieu non  communal Total sexe selon la délégation</t>
  </si>
  <si>
    <t>التوزيع النسبي للعاطلين عن العمل 15 سنة فما فوق  حسب المستوى التعليمي وسط غير بلدي  ذكور على مستوى المعتمدية</t>
  </si>
  <si>
    <t>Répartition des chomeurs 15 ans et plus selon le niveau d'instruction,Milieu non  communal Masculin  selon la délégation</t>
  </si>
  <si>
    <t xml:space="preserve">التوزيع النسبي للعاطلين عن العمل 15 سنة فما فوق  حسب المستوى التعليمي وسط غير بلدي  إناث  على مستوى المعتمدية  </t>
  </si>
  <si>
    <t>Répartition des chomeurs 15 ans et plus selon le niveau d'instruction,Milieu non  communal Feminin selon la délégation</t>
  </si>
  <si>
    <t>التوزيع النسبي للعاطلين عن العمل 15 سنة فما فوق حسب الفئة العمرية   مجموع الوسطين   و مجموع  الجنسين على مستوى المعتمدية</t>
  </si>
  <si>
    <t>Répartition des chomeurs par groupe d'âge,Total milieu Total sexe selon la délégation</t>
  </si>
  <si>
    <t>التوزيع النسبي للعاطلين عن العمل 15 سنة فما فوق حسب الفئة العمرية مجموع الذكور و مجموع الوسطين  على مستوى المعتمدية</t>
  </si>
  <si>
    <t>Répartition des chomeurs par groupe d'âge,Masculin Total milieu selon la délégation</t>
  </si>
  <si>
    <t>التوزيع النسبي للعاطلين عن العمل 15 سنة فما فوق حسب الفئة العمرية مجموع الإناث و  مجموع الوسطين على مستوى المعتمدية</t>
  </si>
  <si>
    <t>Répartition des chomeurs par groupe d'âge,Feminin Total milieu selon la délégation</t>
  </si>
  <si>
    <t>التوزيع النسبي للعاطلين عن العمل 15 سنة فما فوق حسب الفئة العمرية وسط بلدي  و مجموع الجنسين على مستوى المعتمدية</t>
  </si>
  <si>
    <t>Répartition des chomeurs par groupe d'âge,Milieu communal Total sexe selon la délégation</t>
  </si>
  <si>
    <t xml:space="preserve">التوزيع النسبي للعاطلين عن العمل 15 سنة فما فوق حسب الفئة العمرية وسط  بلدي ذكور  على مستوى المعتمدية          </t>
  </si>
  <si>
    <t>Répartition des chomeurs par groupe d'âge,Milieu communal Masculin selon la délégation</t>
  </si>
  <si>
    <t xml:space="preserve">التوزيع النسبي للعاطلين عن العمل 15 سنة فما فوق حسب الفئة العمرية وسط  بلدي إناث  على مستوى المعتمدية </t>
  </si>
  <si>
    <t>Répartition des chomeurs par groupe d'âge,Milieu communal Feminin selon la délégation</t>
  </si>
  <si>
    <t>التوزيع النسبي للعاطلين عن العمل 15 سنة فما فوق حسب الفئة العمرية وسط غير بلدي  مجموع الجنسين على مستوى المعتمدية</t>
  </si>
  <si>
    <t>Répartition des chomeurs par groupe d'âge,Milieu non  communal Total sexe selon la délégation</t>
  </si>
  <si>
    <t>التوزيع النسبي للعاطلين عن العمل 15 سنة فما فوق حسب الفئة العمرية وسط غير بلدي  ذكور على مستوى المعتمدية</t>
  </si>
  <si>
    <t>Répartition des chomeurs par groupe d'âge,Milieu non  communal Masculin selon la délégation</t>
  </si>
  <si>
    <t>التوزيع النسبي للعاطلين عن العمل 15 سنة فما فوق حسب الفئة العمرية وسط غير بلدي  إناث على مستوى المعتمدية</t>
  </si>
  <si>
    <t>Répartition des chomeurs par groupe d'âge,Milieu non  communal Feminin selon la délégation</t>
  </si>
  <si>
    <t xml:space="preserve"> خصائص الأسر وظروف عيشها</t>
  </si>
  <si>
    <t>Caractéristiques des ménages et leurs conditions de vie</t>
  </si>
  <si>
    <t>توزيع الأسرحسب مصادر التزوّد بالماء الصالح للشراب   مجموع الوسطين على مستوى المعتمدية</t>
  </si>
  <si>
    <t>Répartition des ménages selon  source d'eau potable,Total milieu selon la délégation</t>
  </si>
  <si>
    <t>توزيع الأسرحسب مصادر التزوّد بالماء الصالح للشراب   وسط بلدي على مستوى المعتمدية</t>
  </si>
  <si>
    <t>Répartition des ménages selon  source d'eau potable,Milieu communal selon la délégation</t>
  </si>
  <si>
    <t>توزيع الأسرحسب مصادر التزوّد بالماء الصالح للشراب   وسط غير بلدي على مستوى المعتمدية</t>
  </si>
  <si>
    <t>Répartition des ménages selon  source d'eau potable,Milieu non  communal selon la délégation</t>
  </si>
  <si>
    <t>توزيع الأسرحسب مصادر الطاقة واستعمالاتها  مجموع الوسطين على مستوى المعتمدية</t>
  </si>
  <si>
    <t xml:space="preserve">Répartition des ménages selon source d'énergie et son utilisation,Total milieu selon la délégation </t>
  </si>
  <si>
    <t>توزيع الأسرحسب مصادر الطاقة واستعمالاتها وسط بلدي على مستوى المعتمدية</t>
  </si>
  <si>
    <t>Répartition des ménages selon source d'énergie et son utilisation,Milieu communal selon la délégation</t>
  </si>
  <si>
    <t>توزيع الأسرحسب مصادر الطاقة واستعمالاتها  وسط غير بلدي على مستوى المعتمدية</t>
  </si>
  <si>
    <t>Répartition des ménages selon source d'énergie et son utilisation,Milieu non  communal selon la délégation</t>
  </si>
  <si>
    <t>توزيع الأسرحسب صفة سكن الأسرة وكيفية الملكية مجموع الوسطين على مستوى المعتمدية</t>
  </si>
  <si>
    <t>Répartition des ménages selon  mode d'occupation, mode proprieté, Total milieu selon la délégation</t>
  </si>
  <si>
    <t>توزيع الأسرحسب صفة سكن الأسرة وكيفية الملكية وسط بلدي على مستوى المعتمدية</t>
  </si>
  <si>
    <t>Répartition des ménages selon  mode d'occupation, mode proprieté, Milieu communal selon la délégation</t>
  </si>
  <si>
    <t>توزيع الأسرحسب صفة سكن الأسرة وكيفية الملكية وسط غير بلدي على مستوى المعتمدية</t>
  </si>
  <si>
    <t xml:space="preserve">Répartition des ménages selon  mode d'occupation, mode proprieté,Milieu non  communal selon la délégation </t>
  </si>
  <si>
    <t>توزيع الأسرحسب نسبة امتلاك وسائل الترفيه مجموع الوسطين على مستوى المعتمدية</t>
  </si>
  <si>
    <t>Répartition des ménages par Possession des moyens de loisir,Total milieu selon la délégation</t>
  </si>
  <si>
    <t>توزيع الأسرحسب نسبة امتلاك وسائل الترفيه وسط بلدي على مستوى المعتمدية</t>
  </si>
  <si>
    <t>Répartition des ménages par Possession des moyens de loisir,Milieu communal selon la délégation</t>
  </si>
  <si>
    <t>توزيع الأسرحسب نسبة امتلاك وسائل الترفيه وسط غير بلدي على مستوى المعتمدية</t>
  </si>
  <si>
    <t>Répartition des ménages par Possession des moyens de loisir,Milieu non  communal selon la délégation</t>
  </si>
  <si>
    <t>توزيع الأسرحسب نسبة امتلاك مواد التجهيز المنزلي  مجموع الوسطين على مستوى المعتمدية</t>
  </si>
  <si>
    <t>Répartition des ménages selon possession des Electro ménager,Total milieu selon la délégation</t>
  </si>
  <si>
    <t>توزيع الأسرحسب نسبة امتلاك مواد التجهيز المنزلي وسط بلدي على مستوى المعتمدية</t>
  </si>
  <si>
    <t>Répartition des ménages selon possession des Electro ménager,Milieu communal selon la délégation</t>
  </si>
  <si>
    <t>توزيع الأسرحسب نسبة امتلاك مواد التجهيز المنزلي وسط غير بلدي على مستوى المعتمدية</t>
  </si>
  <si>
    <t>Répartition des ménages selon possession des Electro ménager,Milieu non  communal selon la délégation</t>
  </si>
  <si>
    <t>توزيع الأسرحسب نسبة امتلاك وسائل الاتصال  مجموع الوسطين على مستوى المعتمدية</t>
  </si>
  <si>
    <t>Répartition des ménages selon Possession des moyens d'information et communcation,Total milieu selon la délégation</t>
  </si>
  <si>
    <t>توزيع الأسرحسب نسبة امتلاك وسائل الاتصال وسط بلدي على مستوى المعتمدية</t>
  </si>
  <si>
    <t>Répartition des ménages selon Possession des moyens d'information et communcation,Milieu communal selon la délégation</t>
  </si>
  <si>
    <t>توزيع الأسرحسب نسبة امتلاك وسائل الاتصال وسط غير بلدي  على مستوى المعتمدية</t>
  </si>
  <si>
    <t>Répartition des ménages selon Possession des moyens d'information et communcation,Milieu non  communal selon la délégation</t>
  </si>
  <si>
    <t>خصائص المساكن</t>
  </si>
  <si>
    <t>Caractéristiques des logements</t>
  </si>
  <si>
    <t>توزيع المساكن حسب النوع  مجموع الوسطين على مستوى المعتمدية</t>
  </si>
  <si>
    <t>Répartition des logements par type,Total milieu selon la délégation</t>
  </si>
  <si>
    <t>توزيع المساكن حسب النوع وسط  بلدي على مستوى المعتمدية</t>
  </si>
  <si>
    <t>Répartition des logements par type,Milieu communal selon la délégation</t>
  </si>
  <si>
    <t>توزيع المساكن حسب النوع وسط غير بلدي على مستوى المعتمدية</t>
  </si>
  <si>
    <t>Répartition des logements par type,Milieu non  communal selon la délégation</t>
  </si>
  <si>
    <t>توزيع المساكن حسب عدد الغرف مجموع الوسطين على مستوى المعتمدية</t>
  </si>
  <si>
    <t>Répartition des logements par nombre de pièces,Total milieu selon la délégation</t>
  </si>
  <si>
    <t>توزيع المساكن حسب عدد الغرف وسط بلدي على مستوى المعتمدية</t>
  </si>
  <si>
    <t>Répartition des logements par nombre de pièces,Milieu communal selon la délégation</t>
  </si>
  <si>
    <t>توزيع المساكن حسب عدد الغرف وسط غير بلدي على مستوى المعتمدية</t>
  </si>
  <si>
    <t>Répartition des logements par nombre de pièces,Milieu non  communal selon la délégation</t>
  </si>
  <si>
    <t>توزيع المساكن حسب المساحة المغطاة  مجموع الوسطين على مستوى المعتمدية</t>
  </si>
  <si>
    <t>Répartition des logements par superficie couverte,Total milieu selon la délégation</t>
  </si>
  <si>
    <t>توزيع المساكن حسب المساحة المغطاة وسط بلدي على مستوى المعتمدية</t>
  </si>
  <si>
    <t>Répartition des logements par superficie couverte,Milieu communal selon la délégation</t>
  </si>
  <si>
    <t>توزيع المساكن حسب المساحة المغطاة وسط غير بلدي على مستوى المعتمدية</t>
  </si>
  <si>
    <t>Répartition des logements par superficie couverte,Milieu non  communal selon la délégation</t>
  </si>
  <si>
    <t>توزيع المساكن حسب الاستغلال مجموع الوسطين على مستوى المعتمدية</t>
  </si>
  <si>
    <t>Répartition des logements par mode d'occupation,Total  milieu selon la délégation</t>
  </si>
  <si>
    <t>توزيع المساكن حسب الاستغلال وسط بلدي على مستوى المعتمدية</t>
  </si>
  <si>
    <t>Répartition des logements par mode d'occupation,Milieu communal selon la délégation</t>
  </si>
  <si>
    <t>توزيع المساكن حسب الاستغلال وسط غير بلدي على مستوى المعتمدية</t>
  </si>
  <si>
    <t>Répartition des logements par mode d'occupation,Milieu non  communal selon la délégation</t>
  </si>
  <si>
    <t>توزيع المساكن حسب الارتباط بشبكات خدمات البنية الأساسية   مجموع الوسطين على مستوى المعتمدية</t>
  </si>
  <si>
    <t>Répartition  des logements par raccordements aux réseaux de services d'infrastructures,Total  milieu selon la délégation</t>
  </si>
  <si>
    <t>توزيع المساكن حسب الارتباط بشبكات خدمات البنية الأساسية وسط  بلدي على مستوى المعتمدية</t>
  </si>
  <si>
    <t>Répartition  des logements par raccordements aux réseaux de services d'infrastructures,Milieu communal selon la délégation</t>
  </si>
  <si>
    <t>توزيع المساكن حسب الارتباط بشبكات خدمات البنية الأساسية وسط غير بلدي على مستوى المعتمدية</t>
  </si>
  <si>
    <t>Répartition  des logements par raccordements aux réseaux de services d'infrastructures,Milieu non  communal selon la délégation</t>
  </si>
  <si>
    <t>نسبة المساكن المجهزة بالمرافق و عدد المساكن الغير مجهزة   مجموع الوسطين على مستوى المعتمدية</t>
  </si>
  <si>
    <t>Pourcentage des logements équipés de facilités et le nombre des logements sans facilités,Total  milieu selon la délégation</t>
  </si>
  <si>
    <t>نسبة المساكن المجهزة بالمرافق و عدد المساكن الغير مجهزة وسط بلدي على مستوى المعتمدية</t>
  </si>
  <si>
    <t>Pourcentage des logements équipés de facilités et le nombre des logements sans facilités,Milieu communal selon la délégation</t>
  </si>
  <si>
    <t>نسبة المساكن المجهزة بالمرافق و عدد المساكن الغير مجهزة وسط غير بلدي على مستوى المعتمدية</t>
  </si>
  <si>
    <t>Pourcentage des logements équipés de facilités et le nombre des logements sans facilités,Milieu non  communal selon la délégation</t>
  </si>
  <si>
    <t>التوزيع النسبي للمساكن حسب المسافة التي تفصل المسكن عن أقرب روضة أو محضنة أطفال و مدرسة ابتدائية  مجموع الوسطين على مستوى المعتمدية</t>
  </si>
  <si>
    <t>Répartition des logements selon la distance séparant le logement du plus proche jardin d'enfant et école primaire,Total milieu</t>
  </si>
  <si>
    <t>التوزيع النسبي للمساكن حسب المسافة التي تفصل المسكن عن أقرب روضة أو محضنة أطفال و مدرسة ابتدائية وسط  بلدي على مستوى المعتمدية</t>
  </si>
  <si>
    <t>Répartition des logements selon la distance séparant le logement du plus proche jardin d'enfant et école primaire,Milieu communal selon la délégation</t>
  </si>
  <si>
    <t>التوزيع النسبي للمساكن حسب المسافة التي تفصل المسكن عن أقرب روضة أو محضنة أطفال و مدرسة ابتدائية وسط غير بلدي على مستوى المعتمدية</t>
  </si>
  <si>
    <t>Répartition des logements selon la distance séparant le logement du plus proche jardin d'enfant et école primaire,Milieu non  communal selon la délégation</t>
  </si>
  <si>
    <t>التوزيع النسبي للمساكن حسب المسافة التي تفصل المسكن عن أقرب مدرسة  اعدادية  والمعهد مجموع الوسطين على مستوى المعتمدية</t>
  </si>
  <si>
    <t>Répartition des logements selon la distance séparant le logement du plus proche    collège ou lycée ,Total milieu</t>
  </si>
  <si>
    <t>التوزيع النسبي للمساكن حسب المسافة التي تفصل المسكن عن أقرب مدرسة  اعدادية  والمعهد وسط بلدي على مستوى المعتمدية</t>
  </si>
  <si>
    <t>Répartition des logements selon la distance séparant le logement du plus proche    collège ou lycée ,Milieu communal selon la délégation</t>
  </si>
  <si>
    <t>التوزيع النسبي للمساكن حسب المسافة التي تفصل المسكن عن أقرب مدرسة  اعدادية  والمعهد وسط غير بلدي على مستوى المعتمدية</t>
  </si>
  <si>
    <t>Répartition des logements selon la distance séparant le logement du plus proche    collège ou lycée ,Milieu non  communal selon la délégation</t>
  </si>
  <si>
    <t>التوزيع النسبي للمساكن حسب المسافة التي تفصل المسكن عن أقرب مستوصف أو مستشفى محلي  مجموع الوسطين على مستوى المعتمدية</t>
  </si>
  <si>
    <t>Répartition des logements selon la distance séparant le logement du plus proche  Dispensaire ou hopital local ,Total milieu</t>
  </si>
  <si>
    <t>التوزيع النسبي للمساكن حسب المسافة التي تفصل المسكن عن أقرب مستوصف أو مستشفى محلي وسط  بلدي على مستوى المعتمدية</t>
  </si>
  <si>
    <t>Répartition des logements selon la distance séparant le logement du plus proche  Dispensaire ou hopital local ,Milieu communal selon la délégation</t>
  </si>
  <si>
    <t>التوزيع النسبي للمساكن حسب المسافة التي تفصل المسكن عن أقرب مستوصف أو مستشفى محلي وسط غير بلدي على مستوى المعتمدية</t>
  </si>
  <si>
    <t>Répartition des logements selon la distance séparant le logement du plus proche  Dispensaire ou hopital local ,Milieu non  communal selon la délégation</t>
  </si>
  <si>
    <t>التوزيع النسبي للمساكن حسب المسافة التي تفصل المسكن عن أقرب منشأة شبابية أو رياضية   مجموع الوسطين على مستوى المعتمدية</t>
  </si>
  <si>
    <t>Répartition des logements selon la distance séparant le logement du plus proche Etabl sportif et des jeunes ,Total  milieu selon la délégation</t>
  </si>
  <si>
    <t>التوزيع النسبي للمساكن حسب المسافة التي تفصل المسكن عن أقرب منشأة شبابية أو رياضية وسط بلدي على مستوى المعتمدية</t>
  </si>
  <si>
    <t>Répartition des logements selon la distance séparant le logement du plus proche Etabl sportif et des jeunes ,Milieu communal selon la délégation</t>
  </si>
  <si>
    <t>التوزيع النسبي للمساكن حسب المسافة التي تفصل المسكن عن أقرب منشأة شبابية أو رياضية وسط غير بلدي على مستوى المعتمدية</t>
  </si>
  <si>
    <t>Répartition des logements selon la distance séparant le logement du plus proche Etabl sportif et des jeunes ,Milieu non  communal selon la délégation</t>
  </si>
  <si>
    <t>خصائص الهجرة</t>
  </si>
  <si>
    <t>Caractéristiques migratoires</t>
  </si>
  <si>
    <t>توزيع المهاجرين حسب معتمدية الإقامة سنة 2014 وأسباب المغادرة  مجموع الوسطين   و مجموع  الجنسين على مستوى المعتمدية</t>
  </si>
  <si>
    <t>Répartition des migrants selon la délégation de résidence en 2014 et raisons de sortie,Total milieu Total sexe selon la délégation</t>
  </si>
  <si>
    <t>توزيع المهاجرين حسب معتمدية الإقامة سنة 2014 وأسباب المغادرة مجموع الذكور و مجموع الوسطين  على مستوى المعتمدية</t>
  </si>
  <si>
    <t>Répartition des migrants selon la délégation de résidence en 2014 et raisons de sortie,Masculin Total milieu</t>
  </si>
  <si>
    <t>توزيع المهاجرين حسب معتمدية الإقامة سنة 2014 وأسباب المغادرة مجموع الإناث و  مجموع الوسطين    على مستوى المعتمدية</t>
  </si>
  <si>
    <t>Répartition des migrants selon la délégation de résidence en 2014 et raisons de sortie,Feminin Total  milieu</t>
  </si>
  <si>
    <t>توزيع المهاجرين حسب معتمدية الإقامة سنة 2014 وأسباب المغادرة وسط بلدي  و مجموع الجنسين على مستوى المعتمدية</t>
  </si>
  <si>
    <t>Répartition des migrants selon la délégation de résidence en 2014 et raisons de sortie,Milieu communal Total sexe selon la délégation</t>
  </si>
  <si>
    <t>توزيع المهاجرين حسب معتمدية الإقامة سنة 2014 وأسباب المغادرة وسط  بلدي ذكور  على مستوى المعتمدية  على مستوى المعتمدية</t>
  </si>
  <si>
    <t>Répartition des migrants selon la délégation de résidence en 2014 et raisons de sortie,Milieu communal Masculin</t>
  </si>
  <si>
    <t xml:space="preserve">توزيع المهاجرين حسب معتمدية الإقامة سنة 2014 وأسباب المغادرة  وسط  بلدي إناث  على مستوى المعتمدية   على مستوى المعتمدية        </t>
  </si>
  <si>
    <t>Répartition des migrants selon la délégation de résidence en 2014 et raisons de sortie,Milieu communal Feminin</t>
  </si>
  <si>
    <t>توزيع المهاجرين حسب معتمدية الإقامة سنة 2014 وأسباب المغادرة  وسط غير بلدي  مجموع الجنسين على مستوى المعتمدية</t>
  </si>
  <si>
    <t xml:space="preserve">Répartition des migrants selon la délégation de résidence en 2014 et raisons de sortie,Milieu non  communal Total sexe </t>
  </si>
  <si>
    <t xml:space="preserve">توزيع المهاجرين حسب معتمدية الإقامة سنة 2014 وأسباب المغادرة  وسط غير بلدي  ذكور  على مستوى المعتمدية  </t>
  </si>
  <si>
    <t xml:space="preserve">Répartition des migrants selon la délégation de résidence en 2014 et raisons de sortie,Milieu non  communal Masculin </t>
  </si>
  <si>
    <t xml:space="preserve">توزيع المهاجرين حسب معتمدية الإقامة سنة 2014 وأسباب المغادرة  وسط غير بلدي  إناث  على مستوى المعتمدية  </t>
  </si>
  <si>
    <t>Répartition des migrants selon la délégation de résidence en 2014 et raisons de sortie,Milieu non  communal Féminin</t>
  </si>
  <si>
    <t>الهجرة الخارجية: توزيع الوافدوين و المغادرين خلال الفترة 2009 - 2014 حسب معتمدية الاقامة   وأسباب المغادرة  مجموع الوسطين   و مجموع  الجنسين</t>
  </si>
  <si>
    <t>Répartition des immigrants et des émigrants selon la délégation de résidence, les raisons de d'émigration ,Total milieu Total sexe</t>
  </si>
  <si>
    <t xml:space="preserve">الهجرة الخارجية: توزيع الوافدوين و المغادرين خلال الفترة 2009 - 2014 حسب معتمدية الاقامة   وأسباب المغادرة مجموع الذكور و مجموع الوسطين  </t>
  </si>
  <si>
    <t>الهجرة الخارجية: توزيع الوافدوين و المغادرين خلال الفترة 2009 - 2014 حسب معتمدية الاقامة   وأسباب المغادرة مجموع الإناث و  مجموع الوسطين</t>
  </si>
  <si>
    <t>Répartition des immigrants et des émigrants selon la délégation de résidence, les raisons de d'émigration ,Milieu communal Total sexe</t>
  </si>
  <si>
    <t xml:space="preserve">الهجرة الخارجية: توزيع الوافدوين و المغادرين خلال الفترة 2009 - 2014 حسب معتمدية الاقامة   وأسباب المغادرة وسط بلدي  و مجموع الجنسين </t>
  </si>
  <si>
    <t>Répartition des immigrants et des émigrants selon la délégation de résidence, les raisons de d'émigration ,Milieu communal Masculin selon la délégation</t>
  </si>
  <si>
    <t xml:space="preserve">الهجرة الخارجية: توزيع الوافدوين و المغادرين خلال الفترة 2009 - 2014 حسب معتمدية الاقامة   وأسباب المغادرة  وسط  بلدي ذكور </t>
  </si>
  <si>
    <t xml:space="preserve">الهجرة الخارجية: توزيع الوافدوين و المغادرين خلال الفترة 2009 - 2014 حسب معتمدية الاقامة   وأسباب المغادرة وسط  بلدي إناث      </t>
  </si>
  <si>
    <t>Répartition des immigrants et des émigrants selon la délégation de résidence, les raisons de d'émigration ,Milieu communal Feminin</t>
  </si>
  <si>
    <t>الهجرة الخارجية: توزيع الوافدوين و المغادرين خلال الفترة 2009 - 2014 حسب معتمدية الاقامة   وأسباب المغادرة وسط غير بلدي  مجموع الجنسين</t>
  </si>
  <si>
    <t>Répartition des immigrants et des émigrants selon la délégation de résidence, les raisons de d'émigration ,Milieu non  communal Total sexe</t>
  </si>
  <si>
    <t xml:space="preserve">الهجرة الخارجية: توزيع الوافدوين و المغادرين خلال الفترة 2009 - 2014 حسب معتمدية الاقامة   وأسباب المغادرة وسط غير بلدي  ذكور </t>
  </si>
  <si>
    <t>Répartition des immigrants et des émigrants selon la délégation de résidence, les raisons de d'émigration ,Milieu non  communal Masculin</t>
  </si>
  <si>
    <t xml:space="preserve">الهجرة الخارجية: توزيع الوافدوين و المغادرين خلال الفترة 2009 - 2014 حسب معتمدية الاقامة   وأسباب المغادرة  وسط غير بلدي  إناث </t>
  </si>
  <si>
    <t>Répartition des immigrants et des émigrants selon la délégation de résidence, les raisons de d'émigration ,Milieu non  communal Féminin</t>
  </si>
  <si>
    <t xml:space="preserve">مجموع الوسطين    مجموع  الجنسين                                                               Total milieu  Total sexe   </t>
  </si>
  <si>
    <t>مجموع الذكور مجموع الوسطين                                                         Total Masculin  Total milieu</t>
  </si>
  <si>
    <t>مجموع الإناث  مجموع الوسطين                                                                Total Féminin  Total milieu</t>
  </si>
  <si>
    <t xml:space="preserve">  وسط بلدي   مجموع الجنسين                                                         Milieu Communal  Total sexe</t>
  </si>
  <si>
    <t xml:space="preserve">     وسط  بلدي  ذكور                                                                         Milieu Communal  Masculin</t>
  </si>
  <si>
    <t xml:space="preserve">                     وسط  بلدي إناث                                                                 Milieu Communal  Féminin</t>
  </si>
  <si>
    <t xml:space="preserve">                           وسط غير بلدي  مجموع الجنسين                                                     Milieu Non Communal  Total sexe                                   </t>
  </si>
  <si>
    <t xml:space="preserve">                 وسط غير بلدي  ذكور                                         Milieu non Communal  Masculin</t>
  </si>
  <si>
    <t xml:space="preserve">                 وسط غير بلدي  إناث                                                         Milieu non Communal  Féminin</t>
  </si>
  <si>
    <t xml:space="preserve">مجموع الوسطين    مجموع  الجنسين                                     Total milieu  Total sexe   </t>
  </si>
  <si>
    <t>مجموع الذكور مجموع الوسطين                                  Total Masculin  Total milieu</t>
  </si>
  <si>
    <t>مجموع الإناث  مجموع الوسطين                                             Total Féminin  Total milieu</t>
  </si>
  <si>
    <t xml:space="preserve">       وسط بلدي   مجموع الجنسين                                Milieu Communal  Total sexe</t>
  </si>
  <si>
    <t xml:space="preserve">     وسط  بلدي  ذكور                                                               Milieu Communal  Masculin</t>
  </si>
  <si>
    <t>وسط  بلدي إناث                                                                 Milieu Communal  Féminin</t>
  </si>
  <si>
    <t xml:space="preserve">                        وسط غير بلدي  مجموع الجنسين                                              Milieu non Communal  Total sexe                                  </t>
  </si>
  <si>
    <t xml:space="preserve">             وسط غير بلدي  ذكور                                      Milieu non Communal  Masculin</t>
  </si>
  <si>
    <t xml:space="preserve"> وسط غير بلدي  إناث                                                      Milieu non Communal  Féminin</t>
  </si>
  <si>
    <t xml:space="preserve">      مجموع الوسطين    مجموع  الجنسين                                                                                   Total milieu  Total sexe   </t>
  </si>
  <si>
    <t>مجموع الذكور  مجموع الوسطين                                              Total Masculin  Total milieu</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</si>
</sst>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
    <numFmt numFmtId="165" formatCode="0.0"/>
  </numFmts>
  <fonts count="59">
    <font>
      <sz val="11"/>
      <color theme="1"/>
      <name val="Calibri"/>
      <family val="2"/>
      <charset val="178"/>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charset val="178"/>
      <scheme val="minor"/>
    </font>
    <font>
      <sz val="11"/>
      <color theme="1"/>
      <name val="Calibri"/>
      <family val="2"/>
      <scheme val="minor"/>
    </font>
    <font>
      <b/>
      <sz val="11"/>
      <color theme="1"/>
      <name val="Calibri"/>
      <family val="2"/>
      <scheme val="minor"/>
    </font>
    <font>
      <b/>
      <sz val="16"/>
      <color theme="1"/>
      <name val="Times New Roman"/>
      <family val="1"/>
    </font>
    <font>
      <sz val="16"/>
      <color theme="1"/>
      <name val="Times New Roman"/>
      <family val="1"/>
    </font>
    <font>
      <b/>
      <sz val="26"/>
      <color theme="5" tint="-0.249977111117893"/>
      <name val="Times New Roman"/>
      <family val="1"/>
    </font>
    <font>
      <b/>
      <sz val="16"/>
      <color theme="0"/>
      <name val="Times New Roman"/>
      <family val="1"/>
    </font>
    <font>
      <sz val="11"/>
      <color indexed="8"/>
      <name val="Calibri"/>
      <family val="2"/>
    </font>
    <font>
      <b/>
      <sz val="11"/>
      <color theme="0"/>
      <name val="Calibri"/>
      <family val="2"/>
      <scheme val="minor"/>
    </font>
    <font>
      <b/>
      <sz val="14"/>
      <color theme="1"/>
      <name val="Times New Roman"/>
      <family val="1"/>
    </font>
    <font>
      <sz val="14"/>
      <color theme="1"/>
      <name val="Times New Roman"/>
      <family val="1"/>
    </font>
    <font>
      <sz val="18"/>
      <color theme="1"/>
      <name val="Calibri"/>
      <family val="2"/>
      <scheme val="minor"/>
    </font>
    <font>
      <sz val="16"/>
      <color theme="1"/>
      <name val="Calibri"/>
      <family val="2"/>
      <scheme val="minor"/>
    </font>
    <font>
      <sz val="16"/>
      <color theme="0"/>
      <name val="Calibri"/>
      <family val="2"/>
      <scheme val="minor"/>
    </font>
    <font>
      <b/>
      <sz val="18"/>
      <color theme="0"/>
      <name val="Times New Roman"/>
      <family val="1"/>
    </font>
    <font>
      <sz val="11"/>
      <color indexed="9"/>
      <name val="Myriad Pro"/>
      <family val="2"/>
    </font>
    <font>
      <sz val="10"/>
      <name val="Arial"/>
      <family val="2"/>
    </font>
    <font>
      <b/>
      <sz val="20"/>
      <color rgb="FFFF0000"/>
      <name val="Times New Roman"/>
      <family val="1"/>
    </font>
    <font>
      <b/>
      <sz val="18"/>
      <name val="Times New Roman"/>
      <family val="1"/>
    </font>
    <font>
      <b/>
      <sz val="18"/>
      <color theme="1"/>
      <name val="Times New Roman"/>
      <family val="1"/>
    </font>
    <font>
      <b/>
      <sz val="18"/>
      <color theme="1"/>
      <name val="Calibri"/>
      <family val="2"/>
      <scheme val="minor"/>
    </font>
    <font>
      <b/>
      <sz val="18"/>
      <color theme="0"/>
      <name val="Calibri"/>
      <family val="2"/>
      <scheme val="minor"/>
    </font>
    <font>
      <sz val="18"/>
      <color theme="0"/>
      <name val="Calibri"/>
      <family val="2"/>
      <scheme val="minor"/>
    </font>
    <font>
      <sz val="20"/>
      <color theme="1"/>
      <name val="Calibri"/>
      <family val="2"/>
      <scheme val="minor"/>
    </font>
    <font>
      <b/>
      <sz val="16"/>
      <name val="Times New Roman"/>
      <family val="1"/>
    </font>
    <font>
      <b/>
      <sz val="16"/>
      <color rgb="FFFF0000"/>
      <name val="Times New Roman"/>
      <family val="1"/>
    </font>
    <font>
      <b/>
      <sz val="14"/>
      <name val="Times New Roman"/>
      <family val="1"/>
    </font>
    <font>
      <b/>
      <sz val="14"/>
      <color theme="0"/>
      <name val="Times New Roman"/>
      <family val="1"/>
    </font>
    <font>
      <b/>
      <sz val="16"/>
      <color indexed="8"/>
      <name val="Times New Roman"/>
      <family val="1"/>
    </font>
    <font>
      <sz val="16"/>
      <color indexed="8"/>
      <name val="Times New Roman"/>
      <family val="1"/>
    </font>
    <font>
      <b/>
      <sz val="16"/>
      <color indexed="8"/>
      <name val="Calibri"/>
      <family val="2"/>
    </font>
    <font>
      <sz val="16"/>
      <name val="Arial"/>
      <family val="2"/>
    </font>
    <font>
      <b/>
      <sz val="14"/>
      <color indexed="8"/>
      <name val="Times New Roman"/>
      <family val="1"/>
    </font>
    <font>
      <sz val="14"/>
      <color indexed="8"/>
      <name val="Times New Roman"/>
      <family val="1"/>
    </font>
    <font>
      <sz val="18"/>
      <name val="Arial"/>
      <family val="2"/>
    </font>
    <font>
      <sz val="18"/>
      <color theme="1"/>
      <name val="Times New Roman"/>
      <family val="1"/>
    </font>
    <font>
      <sz val="11"/>
      <color theme="1"/>
      <name val="Times New Roman"/>
      <family val="1"/>
    </font>
    <font>
      <b/>
      <sz val="16"/>
      <color indexed="9"/>
      <name val="Times New Roman"/>
      <family val="1"/>
    </font>
    <font>
      <b/>
      <sz val="13"/>
      <name val="Times New Roman"/>
      <family val="1"/>
    </font>
    <font>
      <b/>
      <sz val="16"/>
      <name val="Arial"/>
      <family val="2"/>
    </font>
    <font>
      <b/>
      <sz val="14"/>
      <color indexed="9"/>
      <name val="Times New Roman"/>
      <family val="1"/>
    </font>
    <font>
      <b/>
      <sz val="18"/>
      <name val="Arial"/>
      <family val="2"/>
    </font>
    <font>
      <b/>
      <sz val="10"/>
      <name val="Arial"/>
      <family val="2"/>
    </font>
    <font>
      <b/>
      <sz val="18"/>
      <color indexed="10"/>
      <name val="Times New Roman"/>
      <family val="1"/>
    </font>
    <font>
      <b/>
      <sz val="11"/>
      <color theme="1"/>
      <name val="Times New Roman"/>
      <family val="1"/>
    </font>
    <font>
      <b/>
      <sz val="9"/>
      <color indexed="8"/>
      <name val="Arial Bold"/>
    </font>
    <font>
      <sz val="12"/>
      <color theme="1"/>
      <name val="Calibri"/>
      <family val="2"/>
      <scheme val="minor"/>
    </font>
    <font>
      <sz val="20"/>
      <color theme="1"/>
      <name val="Times New Roman"/>
      <family val="1"/>
    </font>
    <font>
      <sz val="12"/>
      <color theme="1"/>
      <name val="Times New Roman"/>
      <family val="1"/>
    </font>
    <font>
      <sz val="13"/>
      <color theme="1"/>
      <name val="Times New Roman"/>
      <family val="1"/>
    </font>
    <font>
      <b/>
      <sz val="13"/>
      <color theme="1"/>
      <name val="Times New Roman"/>
      <family val="1"/>
    </font>
    <font>
      <b/>
      <sz val="12"/>
      <color theme="1"/>
      <name val="Times New Roman"/>
      <family val="1"/>
    </font>
    <font>
      <b/>
      <sz val="13"/>
      <color theme="0"/>
      <name val="Times New Roman"/>
      <family val="1"/>
    </font>
    <font>
      <u/>
      <sz val="11"/>
      <color theme="10"/>
      <name val="Calibri"/>
      <family val="2"/>
      <charset val="178"/>
      <scheme val="minor"/>
    </font>
  </fonts>
  <fills count="22">
    <fill>
      <patternFill patternType="none"/>
    </fill>
    <fill>
      <patternFill patternType="gray125"/>
    </fill>
    <fill>
      <patternFill patternType="solid">
        <fgColor theme="5" tint="-0.249977111117893"/>
        <bgColor indexed="64"/>
      </patternFill>
    </fill>
    <fill>
      <patternFill patternType="solid">
        <fgColor theme="5" tint="0.39997558519241921"/>
        <bgColor indexed="64"/>
      </patternFill>
    </fill>
    <fill>
      <patternFill patternType="solid">
        <fgColor theme="5" tint="0.79998168889431442"/>
        <bgColor indexed="64"/>
      </patternFill>
    </fill>
    <fill>
      <patternFill patternType="solid">
        <fgColor theme="0"/>
        <bgColor indexed="64"/>
      </patternFill>
    </fill>
    <fill>
      <patternFill patternType="solid">
        <fgColor indexed="16"/>
        <bgColor indexed="10"/>
      </patternFill>
    </fill>
    <fill>
      <patternFill patternType="solid">
        <fgColor theme="5" tint="-0.249977111117893"/>
        <bgColor indexed="29"/>
      </patternFill>
    </fill>
    <fill>
      <patternFill patternType="solid">
        <fgColor theme="5" tint="0.59999389629810485"/>
        <bgColor indexed="29"/>
      </patternFill>
    </fill>
    <fill>
      <patternFill patternType="solid">
        <fgColor theme="5" tint="0.59999389629810485"/>
        <bgColor indexed="45"/>
      </patternFill>
    </fill>
    <fill>
      <patternFill patternType="solid">
        <fgColor theme="0"/>
        <bgColor indexed="16"/>
      </patternFill>
    </fill>
    <fill>
      <patternFill patternType="solid">
        <fgColor theme="5" tint="0.79998168889431442"/>
        <bgColor indexed="47"/>
      </patternFill>
    </fill>
    <fill>
      <patternFill patternType="solid">
        <fgColor theme="0"/>
        <bgColor indexed="47"/>
      </patternFill>
    </fill>
    <fill>
      <patternFill patternType="solid">
        <fgColor theme="5" tint="0.79998168889431442"/>
        <bgColor indexed="26"/>
      </patternFill>
    </fill>
    <fill>
      <patternFill patternType="solid">
        <fgColor theme="0"/>
        <bgColor indexed="26"/>
      </patternFill>
    </fill>
    <fill>
      <patternFill patternType="solid">
        <fgColor theme="5" tint="0.39997558519241921"/>
        <bgColor indexed="26"/>
      </patternFill>
    </fill>
    <fill>
      <patternFill patternType="solid">
        <fgColor theme="5" tint="0.39997558519241921"/>
        <bgColor indexed="47"/>
      </patternFill>
    </fill>
    <fill>
      <patternFill patternType="solid">
        <fgColor theme="5" tint="-0.249977111117893"/>
        <bgColor indexed="26"/>
      </patternFill>
    </fill>
    <fill>
      <patternFill patternType="solid">
        <fgColor theme="5" tint="-0.249977111117893"/>
        <bgColor indexed="47"/>
      </patternFill>
    </fill>
    <fill>
      <patternFill patternType="solid">
        <fgColor theme="5" tint="-0.249977111117893"/>
        <bgColor indexed="22"/>
      </patternFill>
    </fill>
    <fill>
      <patternFill patternType="solid">
        <fgColor theme="5" tint="0.39997558519241921"/>
        <bgColor indexed="27"/>
      </patternFill>
    </fill>
    <fill>
      <patternFill patternType="solid">
        <fgColor theme="5" tint="-0.249977111117893"/>
        <bgColor indexed="16"/>
      </patternFill>
    </fill>
  </fills>
  <borders count="47">
    <border>
      <left/>
      <right/>
      <top/>
      <bottom/>
      <diagonal/>
    </border>
    <border>
      <left style="thin">
        <color theme="0"/>
      </left>
      <right style="thin">
        <color theme="0"/>
      </right>
      <top style="thin">
        <color theme="0"/>
      </top>
      <bottom style="thin">
        <color theme="0"/>
      </bottom>
      <diagonal/>
    </border>
    <border>
      <left style="medium">
        <color theme="0"/>
      </left>
      <right/>
      <top style="medium">
        <color theme="0"/>
      </top>
      <bottom style="medium">
        <color theme="0"/>
      </bottom>
      <diagonal/>
    </border>
    <border>
      <left/>
      <right/>
      <top style="medium">
        <color theme="0"/>
      </top>
      <bottom style="medium">
        <color theme="0"/>
      </bottom>
      <diagonal/>
    </border>
    <border>
      <left/>
      <right style="medium">
        <color theme="0"/>
      </right>
      <top style="medium">
        <color theme="0"/>
      </top>
      <bottom style="medium">
        <color theme="0"/>
      </bottom>
      <diagonal/>
    </border>
    <border>
      <left style="medium">
        <color theme="0"/>
      </left>
      <right style="medium">
        <color theme="0"/>
      </right>
      <top style="medium">
        <color theme="0"/>
      </top>
      <bottom style="medium">
        <color theme="0"/>
      </bottom>
      <diagonal/>
    </border>
    <border>
      <left/>
      <right style="thin">
        <color theme="0"/>
      </right>
      <top style="thin">
        <color theme="0"/>
      </top>
      <bottom style="thin">
        <color theme="0"/>
      </bottom>
      <diagonal/>
    </border>
    <border>
      <left/>
      <right/>
      <top/>
      <bottom style="thin">
        <color theme="0"/>
      </bottom>
      <diagonal/>
    </border>
    <border>
      <left style="thin">
        <color theme="0"/>
      </left>
      <right style="thin">
        <color theme="0"/>
      </right>
      <top style="thin">
        <color theme="0"/>
      </top>
      <bottom/>
      <diagonal/>
    </border>
    <border>
      <left style="medium">
        <color theme="0"/>
      </left>
      <right style="medium">
        <color theme="0"/>
      </right>
      <top style="medium">
        <color theme="0"/>
      </top>
      <bottom/>
      <diagonal/>
    </border>
    <border>
      <left style="medium">
        <color theme="0"/>
      </left>
      <right/>
      <top style="medium">
        <color theme="0"/>
      </top>
      <bottom/>
      <diagonal/>
    </border>
    <border>
      <left style="thin">
        <color theme="0"/>
      </left>
      <right/>
      <top style="medium">
        <color theme="0"/>
      </top>
      <bottom/>
      <diagonal/>
    </border>
    <border>
      <left style="medium">
        <color theme="0"/>
      </left>
      <right style="medium">
        <color theme="0"/>
      </right>
      <top/>
      <bottom style="medium">
        <color theme="0"/>
      </bottom>
      <diagonal/>
    </border>
    <border>
      <left style="thin">
        <color theme="0"/>
      </left>
      <right/>
      <top/>
      <bottom style="medium">
        <color theme="0"/>
      </bottom>
      <diagonal/>
    </border>
    <border>
      <left/>
      <right/>
      <top/>
      <bottom style="medium">
        <color theme="0"/>
      </bottom>
      <diagonal/>
    </border>
    <border>
      <left style="medium">
        <color theme="0"/>
      </left>
      <right/>
      <top/>
      <bottom/>
      <diagonal/>
    </border>
    <border>
      <left/>
      <right style="thin">
        <color theme="0"/>
      </right>
      <top/>
      <bottom/>
      <diagonal/>
    </border>
    <border>
      <left style="medium">
        <color theme="0"/>
      </left>
      <right/>
      <top/>
      <bottom style="thin">
        <color theme="0"/>
      </bottom>
      <diagonal/>
    </border>
    <border>
      <left/>
      <right/>
      <top style="medium">
        <color theme="0"/>
      </top>
      <bottom/>
      <diagonal/>
    </border>
    <border>
      <left/>
      <right style="medium">
        <color theme="0"/>
      </right>
      <top style="medium">
        <color theme="0"/>
      </top>
      <bottom/>
      <diagonal/>
    </border>
    <border>
      <left style="thin">
        <color theme="0"/>
      </left>
      <right/>
      <top style="medium">
        <color theme="0"/>
      </top>
      <bottom style="medium">
        <color theme="0"/>
      </bottom>
      <diagonal/>
    </border>
    <border>
      <left/>
      <right style="thin">
        <color theme="0"/>
      </right>
      <top style="medium">
        <color theme="0"/>
      </top>
      <bottom style="medium">
        <color theme="0"/>
      </bottom>
      <diagonal/>
    </border>
    <border>
      <left style="medium">
        <color theme="0"/>
      </left>
      <right style="thin">
        <color theme="0"/>
      </right>
      <top style="medium">
        <color theme="0"/>
      </top>
      <bottom/>
      <diagonal/>
    </border>
    <border>
      <left style="medium">
        <color theme="0"/>
      </left>
      <right style="thin">
        <color theme="0"/>
      </right>
      <top/>
      <bottom style="medium">
        <color theme="0"/>
      </bottom>
      <diagonal/>
    </border>
    <border>
      <left style="thin">
        <color theme="0"/>
      </left>
      <right style="thin">
        <color theme="0"/>
      </right>
      <top/>
      <bottom style="thin">
        <color theme="0"/>
      </bottom>
      <diagonal/>
    </border>
    <border>
      <left style="thin">
        <color theme="0"/>
      </left>
      <right/>
      <top style="thin">
        <color theme="0"/>
      </top>
      <bottom style="thin">
        <color theme="0"/>
      </bottom>
      <diagonal/>
    </border>
    <border>
      <left style="thin">
        <color theme="0"/>
      </left>
      <right/>
      <top/>
      <bottom style="thin">
        <color theme="0"/>
      </bottom>
      <diagonal/>
    </border>
    <border>
      <left/>
      <right/>
      <top style="thin">
        <color theme="0"/>
      </top>
      <bottom style="thin">
        <color theme="0"/>
      </bottom>
      <diagonal/>
    </border>
    <border>
      <left style="thin">
        <color theme="0"/>
      </left>
      <right style="thin">
        <color indexed="9"/>
      </right>
      <top/>
      <bottom/>
      <diagonal/>
    </border>
    <border>
      <left style="thin">
        <color theme="0"/>
      </left>
      <right style="thin">
        <color theme="0"/>
      </right>
      <top/>
      <bottom/>
      <diagonal/>
    </border>
    <border>
      <left style="thin">
        <color indexed="9"/>
      </left>
      <right style="thin">
        <color indexed="9"/>
      </right>
      <top/>
      <bottom/>
      <diagonal/>
    </border>
    <border>
      <left style="thin">
        <color theme="0"/>
      </left>
      <right/>
      <top style="thin">
        <color theme="0"/>
      </top>
      <bottom/>
      <diagonal/>
    </border>
    <border>
      <left style="thin">
        <color theme="0"/>
      </left>
      <right/>
      <top style="thin">
        <color theme="0"/>
      </top>
      <bottom style="thin">
        <color indexed="9"/>
      </bottom>
      <diagonal/>
    </border>
    <border>
      <left/>
      <right/>
      <top style="thin">
        <color theme="0"/>
      </top>
      <bottom style="thin">
        <color indexed="9"/>
      </bottom>
      <diagonal/>
    </border>
    <border>
      <left/>
      <right style="thin">
        <color theme="0"/>
      </right>
      <top style="thin">
        <color theme="0"/>
      </top>
      <bottom style="thin">
        <color indexed="9"/>
      </bottom>
      <diagonal/>
    </border>
    <border>
      <left/>
      <right style="thin">
        <color theme="0"/>
      </right>
      <top style="thin">
        <color theme="0"/>
      </top>
      <bottom/>
      <diagonal/>
    </border>
    <border>
      <left style="thin">
        <color indexed="9"/>
      </left>
      <right style="thin">
        <color indexed="9"/>
      </right>
      <top style="thin">
        <color indexed="9"/>
      </top>
      <bottom/>
      <diagonal/>
    </border>
    <border>
      <left/>
      <right style="thin">
        <color theme="0"/>
      </right>
      <top/>
      <bottom style="thin">
        <color theme="0"/>
      </bottom>
      <diagonal/>
    </border>
    <border>
      <left style="thin">
        <color theme="0"/>
      </left>
      <right style="thin">
        <color theme="0"/>
      </right>
      <top style="thin">
        <color theme="0"/>
      </top>
      <bottom style="medium">
        <color theme="0"/>
      </bottom>
      <diagonal/>
    </border>
    <border>
      <left style="thin">
        <color theme="0"/>
      </left>
      <right style="thin">
        <color theme="0"/>
      </right>
      <top/>
      <bottom style="medium">
        <color theme="0"/>
      </bottom>
      <diagonal/>
    </border>
    <border>
      <left/>
      <right/>
      <top style="thin">
        <color theme="0"/>
      </top>
      <bottom/>
      <diagonal/>
    </border>
    <border>
      <left style="thin">
        <color theme="0"/>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15">
    <xf numFmtId="0" fontId="0" fillId="0" borderId="0"/>
    <xf numFmtId="0" fontId="6" fillId="0" borderId="0"/>
    <xf numFmtId="0" fontId="5" fillId="0" borderId="0"/>
    <xf numFmtId="0" fontId="12" fillId="0" borderId="0"/>
    <xf numFmtId="0" fontId="5" fillId="0" borderId="0"/>
    <xf numFmtId="0" fontId="5" fillId="0" borderId="0"/>
    <xf numFmtId="0" fontId="5" fillId="0" borderId="0"/>
    <xf numFmtId="0" fontId="20" fillId="6" borderId="0">
      <alignment horizontal="center" vertical="center" wrapText="1"/>
    </xf>
    <xf numFmtId="0" fontId="21" fillId="0" borderId="0"/>
    <xf numFmtId="0" fontId="4" fillId="0" borderId="0"/>
    <xf numFmtId="0" fontId="3" fillId="0" borderId="0"/>
    <xf numFmtId="0" fontId="2" fillId="0" borderId="0"/>
    <xf numFmtId="0" fontId="1" fillId="0" borderId="0"/>
    <xf numFmtId="0" fontId="1" fillId="0" borderId="0"/>
    <xf numFmtId="0" fontId="58" fillId="0" borderId="0" applyNumberFormat="0" applyFill="0" applyBorder="0" applyAlignment="0" applyProtection="0"/>
  </cellStyleXfs>
  <cellXfs count="617">
    <xf numFmtId="0" fontId="0" fillId="0" borderId="0" xfId="0"/>
    <xf numFmtId="0" fontId="6" fillId="0" borderId="0" xfId="1"/>
    <xf numFmtId="0" fontId="9" fillId="0" borderId="0" xfId="1" applyFont="1" applyAlignment="1">
      <alignment vertical="center"/>
    </xf>
    <xf numFmtId="165" fontId="9" fillId="0" borderId="0" xfId="1" applyNumberFormat="1" applyFont="1" applyAlignment="1">
      <alignment vertical="center"/>
    </xf>
    <xf numFmtId="0" fontId="8" fillId="0" borderId="0" xfId="1" applyFont="1" applyAlignment="1">
      <alignment horizontal="right" vertical="center"/>
    </xf>
    <xf numFmtId="0" fontId="8" fillId="0" borderId="0" xfId="1" applyFont="1" applyAlignment="1">
      <alignment horizontal="left" vertical="center"/>
    </xf>
    <xf numFmtId="0" fontId="7" fillId="0" borderId="0" xfId="1" applyFont="1"/>
    <xf numFmtId="0" fontId="7" fillId="5" borderId="0" xfId="1" applyFont="1" applyFill="1"/>
    <xf numFmtId="0" fontId="15" fillId="0" borderId="0" xfId="1" applyFont="1" applyAlignment="1">
      <alignment vertical="center"/>
    </xf>
    <xf numFmtId="0" fontId="14" fillId="0" borderId="0" xfId="1" applyFont="1" applyAlignment="1">
      <alignment horizontal="right" vertical="center"/>
    </xf>
    <xf numFmtId="0" fontId="14" fillId="0" borderId="0" xfId="1" applyFont="1" applyAlignment="1">
      <alignment horizontal="left" vertical="center"/>
    </xf>
    <xf numFmtId="0" fontId="16" fillId="0" borderId="0" xfId="1" applyFont="1"/>
    <xf numFmtId="0" fontId="11" fillId="5" borderId="2" xfId="1" applyFont="1" applyFill="1" applyBorder="1" applyAlignment="1">
      <alignment horizontal="right" vertical="center"/>
    </xf>
    <xf numFmtId="164" fontId="11" fillId="5" borderId="3" xfId="1" applyNumberFormat="1" applyFont="1" applyFill="1" applyBorder="1" applyAlignment="1">
      <alignment vertical="center"/>
    </xf>
    <xf numFmtId="165" fontId="11" fillId="5" borderId="3" xfId="1" applyNumberFormat="1" applyFont="1" applyFill="1" applyBorder="1" applyAlignment="1">
      <alignment vertical="center"/>
    </xf>
    <xf numFmtId="0" fontId="11" fillId="5" borderId="4" xfId="1" applyFont="1" applyFill="1" applyBorder="1" applyAlignment="1">
      <alignment horizontal="left" vertical="center"/>
    </xf>
    <xf numFmtId="0" fontId="17" fillId="0" borderId="0" xfId="1" applyFont="1"/>
    <xf numFmtId="0" fontId="13" fillId="5" borderId="0" xfId="1" applyFont="1" applyFill="1"/>
    <xf numFmtId="0" fontId="18" fillId="5" borderId="0" xfId="1" applyFont="1" applyFill="1"/>
    <xf numFmtId="0" fontId="6" fillId="5" borderId="0" xfId="1" applyFill="1"/>
    <xf numFmtId="0" fontId="11" fillId="5" borderId="3" xfId="1" applyFont="1" applyFill="1" applyBorder="1" applyAlignment="1">
      <alignment vertical="center"/>
    </xf>
    <xf numFmtId="164" fontId="9" fillId="0" borderId="0" xfId="1" applyNumberFormat="1" applyFont="1" applyAlignment="1">
      <alignment vertical="center"/>
    </xf>
    <xf numFmtId="164" fontId="9" fillId="0" borderId="0" xfId="5" applyNumberFormat="1" applyFont="1" applyAlignment="1">
      <alignment vertical="center"/>
    </xf>
    <xf numFmtId="165" fontId="9" fillId="0" borderId="0" xfId="5" applyNumberFormat="1" applyFont="1" applyAlignment="1">
      <alignment vertical="center"/>
    </xf>
    <xf numFmtId="0" fontId="19" fillId="7" borderId="5" xfId="3" applyFont="1" applyFill="1" applyBorder="1" applyAlignment="1">
      <alignment horizontal="right" vertical="center" wrapText="1"/>
    </xf>
    <xf numFmtId="0" fontId="19" fillId="7" borderId="5" xfId="3" applyFont="1" applyFill="1" applyBorder="1" applyAlignment="1">
      <alignment horizontal="left" vertical="center" wrapText="1"/>
    </xf>
    <xf numFmtId="0" fontId="25" fillId="0" borderId="0" xfId="1" applyFont="1"/>
    <xf numFmtId="0" fontId="25" fillId="5" borderId="0" xfId="1" applyFont="1" applyFill="1"/>
    <xf numFmtId="0" fontId="26" fillId="0" borderId="0" xfId="1" applyFont="1"/>
    <xf numFmtId="0" fontId="27" fillId="0" borderId="0" xfId="1" applyFont="1"/>
    <xf numFmtId="0" fontId="19" fillId="7" borderId="1" xfId="3" applyFont="1" applyFill="1" applyBorder="1" applyAlignment="1">
      <alignment vertical="center" wrapText="1"/>
    </xf>
    <xf numFmtId="0" fontId="19" fillId="7" borderId="1" xfId="3" applyFont="1" applyFill="1" applyBorder="1" applyAlignment="1">
      <alignment horizontal="left" vertical="center" wrapText="1"/>
    </xf>
    <xf numFmtId="0" fontId="6" fillId="0" borderId="0" xfId="1" applyAlignment="1">
      <alignment vertical="top"/>
    </xf>
    <xf numFmtId="0" fontId="28" fillId="0" borderId="0" xfId="1" applyFont="1" applyAlignment="1">
      <alignment vertical="top"/>
    </xf>
    <xf numFmtId="0" fontId="26" fillId="5" borderId="0" xfId="1" applyFont="1" applyFill="1"/>
    <xf numFmtId="0" fontId="27" fillId="5" borderId="0" xfId="1" applyFont="1" applyFill="1"/>
    <xf numFmtId="0" fontId="31" fillId="8" borderId="5" xfId="3" applyFont="1" applyFill="1" applyBorder="1" applyAlignment="1">
      <alignment horizontal="center" vertical="center" wrapText="1"/>
    </xf>
    <xf numFmtId="0" fontId="14" fillId="4" borderId="5" xfId="1" applyFont="1" applyFill="1" applyBorder="1" applyAlignment="1">
      <alignment horizontal="right" vertical="center"/>
    </xf>
    <xf numFmtId="164" fontId="15" fillId="4" borderId="5" xfId="1" applyNumberFormat="1" applyFont="1" applyFill="1" applyBorder="1" applyAlignment="1">
      <alignment horizontal="right" vertical="center" indent="1"/>
    </xf>
    <xf numFmtId="2" fontId="15" fillId="4" borderId="5" xfId="1" applyNumberFormat="1" applyFont="1" applyFill="1" applyBorder="1" applyAlignment="1">
      <alignment horizontal="right" vertical="center" indent="1"/>
    </xf>
    <xf numFmtId="164" fontId="14" fillId="4" borderId="5" xfId="1" applyNumberFormat="1" applyFont="1" applyFill="1" applyBorder="1" applyAlignment="1">
      <alignment horizontal="left" vertical="center"/>
    </xf>
    <xf numFmtId="0" fontId="14" fillId="0" borderId="5" xfId="1" applyFont="1" applyBorder="1" applyAlignment="1">
      <alignment horizontal="right" vertical="center"/>
    </xf>
    <xf numFmtId="164" fontId="15" fillId="0" borderId="5" xfId="1" applyNumberFormat="1" applyFont="1" applyBorder="1" applyAlignment="1">
      <alignment horizontal="right" vertical="center" indent="1"/>
    </xf>
    <xf numFmtId="2" fontId="15" fillId="0" borderId="5" xfId="1" applyNumberFormat="1" applyFont="1" applyBorder="1" applyAlignment="1">
      <alignment horizontal="right" vertical="center" indent="1"/>
    </xf>
    <xf numFmtId="164" fontId="14" fillId="0" borderId="5" xfId="1" applyNumberFormat="1" applyFont="1" applyBorder="1" applyAlignment="1">
      <alignment horizontal="left" vertical="center"/>
    </xf>
    <xf numFmtId="0" fontId="14" fillId="3" borderId="5" xfId="1" applyFont="1" applyFill="1" applyBorder="1" applyAlignment="1">
      <alignment horizontal="right" vertical="center"/>
    </xf>
    <xf numFmtId="164" fontId="14" fillId="3" borderId="5" xfId="1" applyNumberFormat="1" applyFont="1" applyFill="1" applyBorder="1" applyAlignment="1">
      <alignment horizontal="right" vertical="center" indent="1"/>
    </xf>
    <xf numFmtId="2" fontId="14" fillId="3" borderId="5" xfId="1" applyNumberFormat="1" applyFont="1" applyFill="1" applyBorder="1" applyAlignment="1">
      <alignment horizontal="right" vertical="center" indent="1"/>
    </xf>
    <xf numFmtId="0" fontId="14" fillId="3" borderId="5" xfId="1" applyFont="1" applyFill="1" applyBorder="1" applyAlignment="1">
      <alignment horizontal="left" vertical="center"/>
    </xf>
    <xf numFmtId="0" fontId="32" fillId="2" borderId="5" xfId="1" applyFont="1" applyFill="1" applyBorder="1" applyAlignment="1">
      <alignment horizontal="right" vertical="center"/>
    </xf>
    <xf numFmtId="164" fontId="32" fillId="2" borderId="5" xfId="1" applyNumberFormat="1" applyFont="1" applyFill="1" applyBorder="1" applyAlignment="1">
      <alignment horizontal="right" vertical="center" indent="1"/>
    </xf>
    <xf numFmtId="2" fontId="32" fillId="2" borderId="5" xfId="1" applyNumberFormat="1" applyFont="1" applyFill="1" applyBorder="1" applyAlignment="1">
      <alignment horizontal="right" vertical="center" indent="1"/>
    </xf>
    <xf numFmtId="0" fontId="32" fillId="2" borderId="5" xfId="1" applyFont="1" applyFill="1" applyBorder="1" applyAlignment="1">
      <alignment horizontal="left" vertical="center"/>
    </xf>
    <xf numFmtId="0" fontId="19" fillId="5" borderId="0" xfId="1" applyFont="1" applyFill="1" applyBorder="1" applyAlignment="1">
      <alignment horizontal="right" vertical="center"/>
    </xf>
    <xf numFmtId="164" fontId="19" fillId="5" borderId="0" xfId="1" applyNumberFormat="1" applyFont="1" applyFill="1" applyBorder="1" applyAlignment="1">
      <alignment horizontal="right" vertical="center" indent="1"/>
    </xf>
    <xf numFmtId="2" fontId="19" fillId="5" borderId="0" xfId="1" applyNumberFormat="1" applyFont="1" applyFill="1" applyBorder="1" applyAlignment="1">
      <alignment horizontal="right" vertical="center" indent="1"/>
    </xf>
    <xf numFmtId="0" fontId="19" fillId="5" borderId="0" xfId="1" applyFont="1" applyFill="1" applyBorder="1" applyAlignment="1">
      <alignment horizontal="left" vertical="center"/>
    </xf>
    <xf numFmtId="0" fontId="15" fillId="4" borderId="5" xfId="1" applyFont="1" applyFill="1" applyBorder="1" applyAlignment="1">
      <alignment horizontal="right" vertical="center" indent="1"/>
    </xf>
    <xf numFmtId="0" fontId="14" fillId="4" borderId="5" xfId="1" applyFont="1" applyFill="1" applyBorder="1" applyAlignment="1">
      <alignment horizontal="left" vertical="center"/>
    </xf>
    <xf numFmtId="0" fontId="15" fillId="0" borderId="5" xfId="1" applyFont="1" applyBorder="1" applyAlignment="1">
      <alignment horizontal="right" vertical="center" indent="1"/>
    </xf>
    <xf numFmtId="0" fontId="14" fillId="0" borderId="5" xfId="1" applyFont="1" applyBorder="1" applyAlignment="1">
      <alignment horizontal="left" vertical="center"/>
    </xf>
    <xf numFmtId="0" fontId="14" fillId="3" borderId="5" xfId="1" applyFont="1" applyFill="1" applyBorder="1" applyAlignment="1">
      <alignment horizontal="right" vertical="center" indent="1"/>
    </xf>
    <xf numFmtId="0" fontId="32" fillId="2" borderId="5" xfId="1" applyFont="1" applyFill="1" applyBorder="1" applyAlignment="1">
      <alignment horizontal="right" vertical="center" indent="1"/>
    </xf>
    <xf numFmtId="164" fontId="15" fillId="4" borderId="5" xfId="1" quotePrefix="1" applyNumberFormat="1" applyFont="1" applyFill="1" applyBorder="1" applyAlignment="1">
      <alignment horizontal="right" vertical="center" indent="1"/>
    </xf>
    <xf numFmtId="0" fontId="32" fillId="2" borderId="4" xfId="1" applyFont="1" applyFill="1" applyBorder="1" applyAlignment="1">
      <alignment horizontal="right" vertical="center"/>
    </xf>
    <xf numFmtId="0" fontId="31" fillId="8" borderId="1" xfId="3" applyFont="1" applyFill="1" applyBorder="1" applyAlignment="1">
      <alignment horizontal="center" vertical="center" wrapText="1"/>
    </xf>
    <xf numFmtId="0" fontId="31" fillId="8" borderId="1" xfId="3" applyFont="1" applyFill="1" applyBorder="1" applyAlignment="1">
      <alignment horizontal="center" vertical="top" wrapText="1"/>
    </xf>
    <xf numFmtId="0" fontId="14" fillId="4" borderId="1" xfId="1" applyFont="1" applyFill="1" applyBorder="1" applyAlignment="1">
      <alignment horizontal="right" vertical="center"/>
    </xf>
    <xf numFmtId="164" fontId="15" fillId="4" borderId="1" xfId="1" applyNumberFormat="1" applyFont="1" applyFill="1" applyBorder="1" applyAlignment="1">
      <alignment horizontal="right" vertical="center" indent="1"/>
    </xf>
    <xf numFmtId="2" fontId="15" fillId="4" borderId="1" xfId="1" applyNumberFormat="1" applyFont="1" applyFill="1" applyBorder="1" applyAlignment="1">
      <alignment horizontal="right" vertical="center" indent="1"/>
    </xf>
    <xf numFmtId="164" fontId="14" fillId="4" borderId="1" xfId="1" applyNumberFormat="1" applyFont="1" applyFill="1" applyBorder="1" applyAlignment="1">
      <alignment horizontal="left" vertical="center"/>
    </xf>
    <xf numFmtId="0" fontId="14" fillId="0" borderId="1" xfId="1" applyFont="1" applyBorder="1" applyAlignment="1">
      <alignment horizontal="right" vertical="center"/>
    </xf>
    <xf numFmtId="164" fontId="15" fillId="0" borderId="1" xfId="1" applyNumberFormat="1" applyFont="1" applyBorder="1" applyAlignment="1">
      <alignment horizontal="right" vertical="center" indent="1"/>
    </xf>
    <xf numFmtId="2" fontId="15" fillId="0" borderId="1" xfId="1" applyNumberFormat="1" applyFont="1" applyBorder="1" applyAlignment="1">
      <alignment horizontal="right" vertical="center" indent="1"/>
    </xf>
    <xf numFmtId="164" fontId="14" fillId="0" borderId="1" xfId="1" applyNumberFormat="1" applyFont="1" applyBorder="1" applyAlignment="1">
      <alignment horizontal="left" vertical="center"/>
    </xf>
    <xf numFmtId="0" fontId="14" fillId="3" borderId="1" xfId="1" applyFont="1" applyFill="1" applyBorder="1" applyAlignment="1">
      <alignment horizontal="right" vertical="center"/>
    </xf>
    <xf numFmtId="164" fontId="14" fillId="3" borderId="1" xfId="1" applyNumberFormat="1" applyFont="1" applyFill="1" applyBorder="1" applyAlignment="1">
      <alignment horizontal="right" vertical="center" indent="1"/>
    </xf>
    <xf numFmtId="2" fontId="14" fillId="3" borderId="1" xfId="1" applyNumberFormat="1" applyFont="1" applyFill="1" applyBorder="1" applyAlignment="1">
      <alignment horizontal="right" vertical="center" indent="1"/>
    </xf>
    <xf numFmtId="0" fontId="14" fillId="3" borderId="1" xfId="1" applyFont="1" applyFill="1" applyBorder="1" applyAlignment="1">
      <alignment horizontal="left" vertical="center"/>
    </xf>
    <xf numFmtId="0" fontId="32" fillId="2" borderId="8" xfId="1" applyFont="1" applyFill="1" applyBorder="1" applyAlignment="1">
      <alignment vertical="center"/>
    </xf>
    <xf numFmtId="164" fontId="32" fillId="2" borderId="8" xfId="1" applyNumberFormat="1" applyFont="1" applyFill="1" applyBorder="1" applyAlignment="1">
      <alignment horizontal="right" vertical="center" indent="1"/>
    </xf>
    <xf numFmtId="2" fontId="32" fillId="2" borderId="8" xfId="1" applyNumberFormat="1" applyFont="1" applyFill="1" applyBorder="1" applyAlignment="1">
      <alignment horizontal="right" vertical="center" indent="1"/>
    </xf>
    <xf numFmtId="0" fontId="32" fillId="2" borderId="8" xfId="1" applyFont="1" applyFill="1" applyBorder="1" applyAlignment="1">
      <alignment horizontal="left" vertical="center"/>
    </xf>
    <xf numFmtId="0" fontId="32" fillId="2" borderId="1" xfId="1" applyFont="1" applyFill="1" applyBorder="1" applyAlignment="1">
      <alignment vertical="center"/>
    </xf>
    <xf numFmtId="164" fontId="32" fillId="2" borderId="1" xfId="1" applyNumberFormat="1" applyFont="1" applyFill="1" applyBorder="1" applyAlignment="1">
      <alignment horizontal="right" vertical="center" indent="1"/>
    </xf>
    <xf numFmtId="2" fontId="32" fillId="2" borderId="1" xfId="1" applyNumberFormat="1" applyFont="1" applyFill="1" applyBorder="1" applyAlignment="1">
      <alignment horizontal="right" vertical="center" indent="1"/>
    </xf>
    <xf numFmtId="0" fontId="32" fillId="2" borderId="1" xfId="1" applyFont="1" applyFill="1" applyBorder="1" applyAlignment="1">
      <alignment horizontal="left" vertical="center"/>
    </xf>
    <xf numFmtId="0" fontId="15" fillId="4" borderId="1" xfId="1" applyFont="1" applyFill="1" applyBorder="1" applyAlignment="1">
      <alignment horizontal="right" vertical="center" indent="1"/>
    </xf>
    <xf numFmtId="0" fontId="14" fillId="4" borderId="1" xfId="1" applyFont="1" applyFill="1" applyBorder="1" applyAlignment="1">
      <alignment horizontal="left" vertical="center"/>
    </xf>
    <xf numFmtId="0" fontId="15" fillId="0" borderId="1" xfId="1" applyFont="1" applyBorder="1" applyAlignment="1">
      <alignment horizontal="right" vertical="center" indent="1"/>
    </xf>
    <xf numFmtId="0" fontId="14" fillId="0" borderId="1" xfId="1" applyFont="1" applyBorder="1" applyAlignment="1">
      <alignment horizontal="left" vertical="center"/>
    </xf>
    <xf numFmtId="0" fontId="14" fillId="3" borderId="1" xfId="1" applyFont="1" applyFill="1" applyBorder="1" applyAlignment="1">
      <alignment horizontal="right" vertical="center" indent="1"/>
    </xf>
    <xf numFmtId="0" fontId="32" fillId="2" borderId="1" xfId="1" applyFont="1" applyFill="1" applyBorder="1" applyAlignment="1">
      <alignment horizontal="right" vertical="center" indent="1"/>
    </xf>
    <xf numFmtId="164" fontId="15" fillId="4" borderId="1" xfId="1" quotePrefix="1" applyNumberFormat="1" applyFont="1" applyFill="1" applyBorder="1" applyAlignment="1">
      <alignment horizontal="right" vertical="center" indent="1"/>
    </xf>
    <xf numFmtId="0" fontId="32" fillId="2" borderId="8" xfId="1" applyFont="1" applyFill="1" applyBorder="1" applyAlignment="1">
      <alignment horizontal="right" vertical="center" indent="1"/>
    </xf>
    <xf numFmtId="0" fontId="32" fillId="2" borderId="1" xfId="1" applyFont="1" applyFill="1" applyBorder="1" applyAlignment="1">
      <alignment horizontal="right" vertical="center"/>
    </xf>
    <xf numFmtId="164" fontId="32" fillId="2" borderId="1" xfId="0" applyNumberFormat="1" applyFont="1" applyFill="1" applyBorder="1" applyAlignment="1">
      <alignment horizontal="right" vertical="center" indent="1"/>
    </xf>
    <xf numFmtId="2" fontId="32" fillId="2" borderId="1" xfId="0" applyNumberFormat="1" applyFont="1" applyFill="1" applyBorder="1" applyAlignment="1">
      <alignment horizontal="right" vertical="center" indent="1"/>
    </xf>
    <xf numFmtId="0" fontId="32" fillId="2" borderId="6" xfId="1" applyFont="1" applyFill="1" applyBorder="1" applyAlignment="1">
      <alignment horizontal="right" vertical="center"/>
    </xf>
    <xf numFmtId="0" fontId="14" fillId="4" borderId="6" xfId="1" applyFont="1" applyFill="1" applyBorder="1" applyAlignment="1">
      <alignment horizontal="right" vertical="center"/>
    </xf>
    <xf numFmtId="0" fontId="14" fillId="0" borderId="6" xfId="1" applyFont="1" applyBorder="1" applyAlignment="1">
      <alignment horizontal="right" vertical="center"/>
    </xf>
    <xf numFmtId="0" fontId="14" fillId="3" borderId="6" xfId="1" applyFont="1" applyFill="1" applyBorder="1" applyAlignment="1">
      <alignment horizontal="right" vertical="center"/>
    </xf>
    <xf numFmtId="0" fontId="31" fillId="9" borderId="1" xfId="3" applyFont="1" applyFill="1" applyBorder="1" applyAlignment="1">
      <alignment horizontal="center" vertical="center" wrapText="1"/>
    </xf>
    <xf numFmtId="0" fontId="31" fillId="9" borderId="1" xfId="3" applyFont="1" applyFill="1" applyBorder="1" applyAlignment="1">
      <alignment horizontal="center" vertical="top" wrapText="1" readingOrder="2"/>
    </xf>
    <xf numFmtId="0" fontId="31" fillId="9" borderId="1" xfId="3" applyFont="1" applyFill="1" applyBorder="1" applyAlignment="1">
      <alignment horizontal="center" vertical="top" wrapText="1"/>
    </xf>
    <xf numFmtId="0" fontId="31" fillId="9" borderId="1" xfId="3" applyFont="1" applyFill="1" applyBorder="1" applyAlignment="1">
      <alignment horizontal="center" vertical="top" wrapText="1" readingOrder="1"/>
    </xf>
    <xf numFmtId="2" fontId="15" fillId="4" borderId="1" xfId="1" quotePrefix="1" applyNumberFormat="1" applyFont="1" applyFill="1" applyBorder="1" applyAlignment="1">
      <alignment horizontal="right" vertical="center" indent="1"/>
    </xf>
    <xf numFmtId="165" fontId="15" fillId="4" borderId="1" xfId="1" applyNumberFormat="1" applyFont="1" applyFill="1" applyBorder="1" applyAlignment="1">
      <alignment horizontal="right" vertical="center" indent="1"/>
    </xf>
    <xf numFmtId="165" fontId="15" fillId="0" borderId="1" xfId="1" applyNumberFormat="1" applyFont="1" applyBorder="1" applyAlignment="1">
      <alignment horizontal="right" vertical="center" indent="1"/>
    </xf>
    <xf numFmtId="165" fontId="32" fillId="2" borderId="1" xfId="1" applyNumberFormat="1" applyFont="1" applyFill="1" applyBorder="1" applyAlignment="1">
      <alignment horizontal="right" vertical="center" indent="1"/>
    </xf>
    <xf numFmtId="165" fontId="14" fillId="3" borderId="1" xfId="1" applyNumberFormat="1" applyFont="1" applyFill="1" applyBorder="1" applyAlignment="1">
      <alignment horizontal="right" vertical="center" indent="1"/>
    </xf>
    <xf numFmtId="0" fontId="14" fillId="4" borderId="1" xfId="0" applyFont="1" applyFill="1" applyBorder="1" applyAlignment="1">
      <alignment horizontal="right" vertical="center"/>
    </xf>
    <xf numFmtId="164" fontId="15" fillId="4" borderId="1" xfId="0" applyNumberFormat="1" applyFont="1" applyFill="1" applyBorder="1" applyAlignment="1">
      <alignment horizontal="right" vertical="center" indent="1"/>
    </xf>
    <xf numFmtId="2" fontId="15" fillId="4" borderId="1" xfId="0" applyNumberFormat="1" applyFont="1" applyFill="1" applyBorder="1" applyAlignment="1">
      <alignment horizontal="right" vertical="center" indent="1"/>
    </xf>
    <xf numFmtId="0" fontId="14" fillId="4" borderId="1" xfId="0" applyFont="1" applyFill="1" applyBorder="1" applyAlignment="1">
      <alignment horizontal="left" vertical="center"/>
    </xf>
    <xf numFmtId="0" fontId="14" fillId="0" borderId="1" xfId="0" applyFont="1" applyBorder="1" applyAlignment="1">
      <alignment horizontal="right" vertical="center"/>
    </xf>
    <xf numFmtId="164" fontId="15" fillId="0" borderId="1" xfId="0" applyNumberFormat="1" applyFont="1" applyBorder="1" applyAlignment="1">
      <alignment horizontal="right" vertical="center" indent="1"/>
    </xf>
    <xf numFmtId="2" fontId="15" fillId="0" borderId="1" xfId="0" applyNumberFormat="1" applyFont="1" applyFill="1" applyBorder="1" applyAlignment="1">
      <alignment horizontal="right" vertical="center" indent="1"/>
    </xf>
    <xf numFmtId="0" fontId="14" fillId="0" borderId="1" xfId="0" applyFont="1" applyBorder="1" applyAlignment="1">
      <alignment horizontal="left" vertical="center"/>
    </xf>
    <xf numFmtId="164" fontId="14" fillId="3" borderId="1" xfId="0" applyNumberFormat="1" applyFont="1" applyFill="1" applyBorder="1" applyAlignment="1">
      <alignment horizontal="right" vertical="center" indent="1"/>
    </xf>
    <xf numFmtId="2" fontId="14" fillId="3" borderId="1" xfId="0" applyNumberFormat="1" applyFont="1" applyFill="1" applyBorder="1" applyAlignment="1">
      <alignment horizontal="right" vertical="center" indent="1"/>
    </xf>
    <xf numFmtId="2" fontId="15" fillId="0" borderId="1" xfId="1" applyNumberFormat="1" applyFont="1" applyFill="1" applyBorder="1" applyAlignment="1">
      <alignment horizontal="right" vertical="center" indent="1"/>
    </xf>
    <xf numFmtId="1" fontId="32" fillId="2" borderId="1" xfId="1" applyNumberFormat="1" applyFont="1" applyFill="1" applyBorder="1" applyAlignment="1">
      <alignment horizontal="right" vertical="center" indent="1"/>
    </xf>
    <xf numFmtId="164" fontId="32" fillId="2" borderId="1" xfId="5" applyNumberFormat="1" applyFont="1" applyFill="1" applyBorder="1" applyAlignment="1">
      <alignment horizontal="right" vertical="center" indent="1"/>
    </xf>
    <xf numFmtId="2" fontId="32" fillId="2" borderId="1" xfId="5" applyNumberFormat="1" applyFont="1" applyFill="1" applyBorder="1" applyAlignment="1">
      <alignment horizontal="right" vertical="center" indent="1"/>
    </xf>
    <xf numFmtId="0" fontId="32" fillId="2" borderId="5" xfId="1" applyFont="1" applyFill="1" applyBorder="1" applyAlignment="1">
      <alignment horizontal="right" vertical="center" indent="2"/>
    </xf>
    <xf numFmtId="0" fontId="11" fillId="5" borderId="14" xfId="1" applyFont="1" applyFill="1" applyBorder="1" applyAlignment="1">
      <alignment horizontal="right" vertical="center"/>
    </xf>
    <xf numFmtId="164" fontId="11" fillId="5" borderId="14" xfId="1" applyNumberFormat="1" applyFont="1" applyFill="1" applyBorder="1" applyAlignment="1">
      <alignment vertical="center"/>
    </xf>
    <xf numFmtId="165" fontId="11" fillId="5" borderId="14" xfId="1" applyNumberFormat="1" applyFont="1" applyFill="1" applyBorder="1" applyAlignment="1">
      <alignment vertical="center"/>
    </xf>
    <xf numFmtId="0" fontId="11" fillId="5" borderId="14" xfId="1" applyFont="1" applyFill="1" applyBorder="1" applyAlignment="1">
      <alignment horizontal="left" vertical="center"/>
    </xf>
    <xf numFmtId="0" fontId="32" fillId="5" borderId="14" xfId="1" applyFont="1" applyFill="1" applyBorder="1" applyAlignment="1">
      <alignment horizontal="right" vertical="center"/>
    </xf>
    <xf numFmtId="164" fontId="32" fillId="5" borderId="14" xfId="1" applyNumberFormat="1" applyFont="1" applyFill="1" applyBorder="1" applyAlignment="1">
      <alignment horizontal="right" vertical="center" indent="1"/>
    </xf>
    <xf numFmtId="2" fontId="32" fillId="5" borderId="14" xfId="1" applyNumberFormat="1" applyFont="1" applyFill="1" applyBorder="1" applyAlignment="1">
      <alignment horizontal="right" vertical="center" indent="1"/>
    </xf>
    <xf numFmtId="0" fontId="32" fillId="5" borderId="14" xfId="1" applyFont="1" applyFill="1" applyBorder="1" applyAlignment="1">
      <alignment horizontal="left" vertical="center"/>
    </xf>
    <xf numFmtId="0" fontId="32" fillId="5" borderId="14" xfId="1" applyFont="1" applyFill="1" applyBorder="1" applyAlignment="1">
      <alignment horizontal="right" vertical="center" indent="2"/>
    </xf>
    <xf numFmtId="0" fontId="32" fillId="7" borderId="5" xfId="3" applyFont="1" applyFill="1" applyBorder="1" applyAlignment="1">
      <alignment horizontal="right" vertical="center" wrapText="1"/>
    </xf>
    <xf numFmtId="0" fontId="11" fillId="5" borderId="14" xfId="1" applyFont="1" applyFill="1" applyBorder="1" applyAlignment="1">
      <alignment vertical="center"/>
    </xf>
    <xf numFmtId="1" fontId="32" fillId="2" borderId="5" xfId="1" applyNumberFormat="1" applyFont="1" applyFill="1" applyBorder="1" applyAlignment="1">
      <alignment horizontal="right" vertical="center" indent="2"/>
    </xf>
    <xf numFmtId="0" fontId="31" fillId="8" borderId="1" xfId="3" applyFont="1" applyFill="1" applyBorder="1" applyAlignment="1">
      <alignment horizontal="center" vertical="center" wrapText="1" readingOrder="1"/>
    </xf>
    <xf numFmtId="0" fontId="31" fillId="9" borderId="5" xfId="3" applyFont="1" applyFill="1" applyBorder="1" applyAlignment="1">
      <alignment horizontal="center" vertical="top" wrapText="1"/>
    </xf>
    <xf numFmtId="2" fontId="32" fillId="2" borderId="1" xfId="1" applyNumberFormat="1" applyFont="1" applyFill="1" applyBorder="1" applyAlignment="1">
      <alignment horizontal="right" vertical="center" indent="2"/>
    </xf>
    <xf numFmtId="2" fontId="32" fillId="2" borderId="1" xfId="0" applyNumberFormat="1" applyFont="1" applyFill="1" applyBorder="1" applyAlignment="1">
      <alignment horizontal="right" vertical="center" indent="2"/>
    </xf>
    <xf numFmtId="0" fontId="11" fillId="7" borderId="5" xfId="3" applyFont="1" applyFill="1" applyBorder="1" applyAlignment="1">
      <alignment horizontal="right" vertical="center" wrapText="1"/>
    </xf>
    <xf numFmtId="0" fontId="11" fillId="7" borderId="1" xfId="3" applyFont="1" applyFill="1" applyBorder="1" applyAlignment="1">
      <alignment vertical="center" wrapText="1"/>
    </xf>
    <xf numFmtId="165" fontId="15" fillId="4" borderId="5" xfId="1" applyNumberFormat="1" applyFont="1" applyFill="1" applyBorder="1" applyAlignment="1">
      <alignment horizontal="right" vertical="center" indent="1"/>
    </xf>
    <xf numFmtId="165" fontId="15" fillId="0" borderId="5" xfId="1" applyNumberFormat="1" applyFont="1" applyBorder="1" applyAlignment="1">
      <alignment horizontal="right" vertical="center" indent="1"/>
    </xf>
    <xf numFmtId="165" fontId="14" fillId="3" borderId="5" xfId="1" applyNumberFormat="1" applyFont="1" applyFill="1" applyBorder="1" applyAlignment="1">
      <alignment horizontal="right" vertical="center" indent="1"/>
    </xf>
    <xf numFmtId="165" fontId="32" fillId="2" borderId="5" xfId="1" applyNumberFormat="1" applyFont="1" applyFill="1" applyBorder="1" applyAlignment="1">
      <alignment horizontal="right" vertical="center" indent="1"/>
    </xf>
    <xf numFmtId="0" fontId="31" fillId="8" borderId="11" xfId="3" applyFont="1" applyFill="1" applyBorder="1" applyAlignment="1">
      <alignment horizontal="center" vertical="top" wrapText="1"/>
    </xf>
    <xf numFmtId="1" fontId="19" fillId="2" borderId="0" xfId="10" applyNumberFormat="1" applyFont="1" applyFill="1" applyBorder="1" applyAlignment="1">
      <alignment horizontal="right" vertical="center" indent="1"/>
    </xf>
    <xf numFmtId="2" fontId="19" fillId="2" borderId="0" xfId="10" applyNumberFormat="1" applyFont="1" applyFill="1" applyBorder="1" applyAlignment="1">
      <alignment horizontal="right" vertical="center" indent="1"/>
    </xf>
    <xf numFmtId="1" fontId="19" fillId="2" borderId="0" xfId="10" applyNumberFormat="1" applyFont="1" applyFill="1" applyBorder="1" applyAlignment="1">
      <alignment horizontal="right" vertical="center" indent="2"/>
    </xf>
    <xf numFmtId="2" fontId="19" fillId="2" borderId="0" xfId="10" applyNumberFormat="1" applyFont="1" applyFill="1" applyBorder="1" applyAlignment="1">
      <alignment horizontal="right" vertical="center" indent="2"/>
    </xf>
    <xf numFmtId="0" fontId="19" fillId="2" borderId="0" xfId="10" applyFont="1" applyFill="1" applyBorder="1" applyAlignment="1">
      <alignment horizontal="right" vertical="center" indent="2"/>
    </xf>
    <xf numFmtId="1" fontId="19" fillId="2" borderId="0" xfId="10" applyNumberFormat="1" applyFont="1" applyFill="1" applyBorder="1" applyAlignment="1">
      <alignment horizontal="right" vertical="center"/>
    </xf>
    <xf numFmtId="1" fontId="32" fillId="2" borderId="5" xfId="10" applyNumberFormat="1" applyFont="1" applyFill="1" applyBorder="1" applyAlignment="1">
      <alignment horizontal="right" vertical="center" indent="1"/>
    </xf>
    <xf numFmtId="2" fontId="32" fillId="2" borderId="5" xfId="10" applyNumberFormat="1" applyFont="1" applyFill="1" applyBorder="1" applyAlignment="1">
      <alignment horizontal="right" vertical="center" indent="1"/>
    </xf>
    <xf numFmtId="0" fontId="32" fillId="2" borderId="2" xfId="1" applyFont="1" applyFill="1" applyBorder="1" applyAlignment="1">
      <alignment horizontal="left" vertical="center"/>
    </xf>
    <xf numFmtId="164" fontId="15" fillId="5" borderId="5" xfId="1" quotePrefix="1" applyNumberFormat="1" applyFont="1" applyFill="1" applyBorder="1" applyAlignment="1">
      <alignment horizontal="right" vertical="center" indent="1"/>
    </xf>
    <xf numFmtId="0" fontId="32" fillId="2" borderId="5" xfId="10" applyFont="1" applyFill="1" applyBorder="1" applyAlignment="1">
      <alignment horizontal="right" vertical="center" indent="1"/>
    </xf>
    <xf numFmtId="1" fontId="11" fillId="2" borderId="0" xfId="10" applyNumberFormat="1" applyFont="1" applyFill="1" applyBorder="1" applyAlignment="1">
      <alignment horizontal="right" vertical="center" indent="1"/>
    </xf>
    <xf numFmtId="1" fontId="11" fillId="2" borderId="0" xfId="10" applyNumberFormat="1" applyFont="1" applyFill="1" applyBorder="1" applyAlignment="1">
      <alignment horizontal="right" vertical="center" indent="2"/>
    </xf>
    <xf numFmtId="2" fontId="11" fillId="2" borderId="0" xfId="10" applyNumberFormat="1" applyFont="1" applyFill="1" applyBorder="1" applyAlignment="1">
      <alignment horizontal="right" vertical="center" indent="2"/>
    </xf>
    <xf numFmtId="0" fontId="31" fillId="8" borderId="11" xfId="3" applyFont="1" applyFill="1" applyBorder="1" applyAlignment="1">
      <alignment horizontal="center" vertical="top" wrapText="1" readingOrder="2"/>
    </xf>
    <xf numFmtId="164" fontId="14" fillId="0" borderId="2" xfId="1" applyNumberFormat="1" applyFont="1" applyBorder="1" applyAlignment="1">
      <alignment horizontal="left" vertical="center"/>
    </xf>
    <xf numFmtId="164" fontId="14" fillId="4" borderId="2" xfId="1" applyNumberFormat="1" applyFont="1" applyFill="1" applyBorder="1" applyAlignment="1">
      <alignment horizontal="left" vertical="center"/>
    </xf>
    <xf numFmtId="165" fontId="15" fillId="5" borderId="5" xfId="1" quotePrefix="1" applyNumberFormat="1" applyFont="1" applyFill="1" applyBorder="1" applyAlignment="1">
      <alignment horizontal="right" vertical="center" indent="1"/>
    </xf>
    <xf numFmtId="1" fontId="15" fillId="0" borderId="5" xfId="1" applyNumberFormat="1" applyFont="1" applyBorder="1" applyAlignment="1">
      <alignment horizontal="right" vertical="center" indent="1"/>
    </xf>
    <xf numFmtId="1" fontId="15" fillId="4" borderId="5" xfId="1" applyNumberFormat="1" applyFont="1" applyFill="1" applyBorder="1" applyAlignment="1">
      <alignment horizontal="right" vertical="center" indent="1"/>
    </xf>
    <xf numFmtId="1" fontId="14" fillId="3" borderId="5" xfId="1" applyNumberFormat="1" applyFont="1" applyFill="1" applyBorder="1" applyAlignment="1">
      <alignment horizontal="right" vertical="center" indent="1"/>
    </xf>
    <xf numFmtId="1" fontId="15" fillId="5" borderId="5" xfId="1" quotePrefix="1" applyNumberFormat="1" applyFont="1" applyFill="1" applyBorder="1" applyAlignment="1">
      <alignment horizontal="right" vertical="center" indent="1"/>
    </xf>
    <xf numFmtId="0" fontId="12" fillId="0" borderId="0" xfId="3"/>
    <xf numFmtId="0" fontId="33" fillId="0" borderId="0" xfId="3" applyFont="1" applyAlignment="1">
      <alignment horizontal="left" vertical="center"/>
    </xf>
    <xf numFmtId="0" fontId="34" fillId="0" borderId="0" xfId="3" applyFont="1" applyAlignment="1">
      <alignment vertical="center"/>
    </xf>
    <xf numFmtId="0" fontId="35" fillId="0" borderId="0" xfId="3" applyFont="1" applyAlignment="1">
      <alignment horizontal="right"/>
    </xf>
    <xf numFmtId="0" fontId="36" fillId="0" borderId="0" xfId="8" applyFont="1"/>
    <xf numFmtId="0" fontId="21" fillId="0" borderId="0" xfId="8"/>
    <xf numFmtId="1" fontId="37" fillId="11" borderId="1" xfId="3" applyNumberFormat="1" applyFont="1" applyFill="1" applyBorder="1" applyAlignment="1">
      <alignment horizontal="left" vertical="center"/>
    </xf>
    <xf numFmtId="2" fontId="38" fillId="11" borderId="1" xfId="3" applyNumberFormat="1" applyFont="1" applyFill="1" applyBorder="1" applyAlignment="1">
      <alignment horizontal="right" vertical="center" indent="1"/>
    </xf>
    <xf numFmtId="1" fontId="38" fillId="11" borderId="1" xfId="3" applyNumberFormat="1" applyFont="1" applyFill="1" applyBorder="1" applyAlignment="1">
      <alignment horizontal="right" vertical="center" indent="1"/>
    </xf>
    <xf numFmtId="0" fontId="37" fillId="11" borderId="1" xfId="3" applyFont="1" applyFill="1" applyBorder="1" applyAlignment="1">
      <alignment horizontal="right" vertical="center"/>
    </xf>
    <xf numFmtId="0" fontId="39" fillId="0" borderId="0" xfId="8" applyFont="1"/>
    <xf numFmtId="1" fontId="37" fillId="12" borderId="1" xfId="3" applyNumberFormat="1" applyFont="1" applyFill="1" applyBorder="1" applyAlignment="1">
      <alignment horizontal="left" vertical="center"/>
    </xf>
    <xf numFmtId="2" fontId="38" fillId="12" borderId="1" xfId="3" applyNumberFormat="1" applyFont="1" applyFill="1" applyBorder="1" applyAlignment="1">
      <alignment horizontal="right" vertical="center" indent="1"/>
    </xf>
    <xf numFmtId="1" fontId="38" fillId="12" borderId="1" xfId="3" applyNumberFormat="1" applyFont="1" applyFill="1" applyBorder="1" applyAlignment="1">
      <alignment horizontal="right" vertical="center" indent="1"/>
    </xf>
    <xf numFmtId="0" fontId="37" fillId="12" borderId="1" xfId="3" applyFont="1" applyFill="1" applyBorder="1" applyAlignment="1">
      <alignment horizontal="right" vertical="center"/>
    </xf>
    <xf numFmtId="0" fontId="37" fillId="13" borderId="1" xfId="3" applyFont="1" applyFill="1" applyBorder="1" applyAlignment="1">
      <alignment horizontal="left" vertical="center"/>
    </xf>
    <xf numFmtId="1" fontId="38" fillId="13" borderId="1" xfId="3" applyNumberFormat="1" applyFont="1" applyFill="1" applyBorder="1" applyAlignment="1">
      <alignment horizontal="right" vertical="center" indent="1"/>
    </xf>
    <xf numFmtId="0" fontId="37" fillId="13" borderId="1" xfId="3" applyFont="1" applyFill="1" applyBorder="1" applyAlignment="1">
      <alignment horizontal="right" vertical="center"/>
    </xf>
    <xf numFmtId="0" fontId="37" fillId="12" borderId="1" xfId="3" applyFont="1" applyFill="1" applyBorder="1" applyAlignment="1">
      <alignment horizontal="left" vertical="center"/>
    </xf>
    <xf numFmtId="0" fontId="37" fillId="14" borderId="1" xfId="3" applyFont="1" applyFill="1" applyBorder="1" applyAlignment="1">
      <alignment horizontal="right" vertical="center"/>
    </xf>
    <xf numFmtId="0" fontId="39" fillId="14" borderId="0" xfId="8" applyFont="1" applyFill="1"/>
    <xf numFmtId="0" fontId="37" fillId="15" borderId="1" xfId="3" applyFont="1" applyFill="1" applyBorder="1" applyAlignment="1">
      <alignment horizontal="left" vertical="center"/>
    </xf>
    <xf numFmtId="2" fontId="37" fillId="15" borderId="1" xfId="3" applyNumberFormat="1" applyFont="1" applyFill="1" applyBorder="1" applyAlignment="1">
      <alignment horizontal="right" vertical="center" indent="1"/>
    </xf>
    <xf numFmtId="0" fontId="37" fillId="15" borderId="1" xfId="3" applyFont="1" applyFill="1" applyBorder="1" applyAlignment="1">
      <alignment horizontal="right" vertical="center" indent="1"/>
    </xf>
    <xf numFmtId="0" fontId="37" fillId="16" borderId="1" xfId="3" applyFont="1" applyFill="1" applyBorder="1" applyAlignment="1">
      <alignment horizontal="right" vertical="center"/>
    </xf>
    <xf numFmtId="0" fontId="32" fillId="17" borderId="1" xfId="3" applyFont="1" applyFill="1" applyBorder="1" applyAlignment="1">
      <alignment horizontal="left" vertical="center"/>
    </xf>
    <xf numFmtId="2" fontId="32" fillId="17" borderId="1" xfId="3" applyNumberFormat="1" applyFont="1" applyFill="1" applyBorder="1" applyAlignment="1">
      <alignment horizontal="right" vertical="center" indent="1"/>
    </xf>
    <xf numFmtId="0" fontId="32" fillId="17" borderId="1" xfId="3" applyFont="1" applyFill="1" applyBorder="1" applyAlignment="1">
      <alignment horizontal="right" vertical="center" indent="1"/>
    </xf>
    <xf numFmtId="0" fontId="32" fillId="18" borderId="1" xfId="3" applyFont="1" applyFill="1" applyBorder="1" applyAlignment="1">
      <alignment horizontal="right" vertical="center"/>
    </xf>
    <xf numFmtId="0" fontId="38" fillId="11" borderId="1" xfId="3" applyFont="1" applyFill="1" applyBorder="1" applyAlignment="1">
      <alignment horizontal="right" vertical="center" indent="1"/>
    </xf>
    <xf numFmtId="0" fontId="38" fillId="12" borderId="1" xfId="3" applyFont="1" applyFill="1" applyBorder="1" applyAlignment="1">
      <alignment horizontal="right" vertical="center" indent="1"/>
    </xf>
    <xf numFmtId="0" fontId="40" fillId="0" borderId="0" xfId="8" applyFont="1"/>
    <xf numFmtId="2" fontId="38" fillId="11" borderId="6" xfId="3" quotePrefix="1" applyNumberFormat="1" applyFont="1" applyFill="1" applyBorder="1" applyAlignment="1">
      <alignment horizontal="right" vertical="center" indent="1"/>
    </xf>
    <xf numFmtId="0" fontId="37" fillId="16" borderId="1" xfId="3" applyFont="1" applyFill="1" applyBorder="1" applyAlignment="1">
      <alignment horizontal="left" vertical="center"/>
    </xf>
    <xf numFmtId="2" fontId="37" fillId="16" borderId="1" xfId="3" applyNumberFormat="1" applyFont="1" applyFill="1" applyBorder="1" applyAlignment="1">
      <alignment horizontal="right" vertical="center" indent="1"/>
    </xf>
    <xf numFmtId="0" fontId="37" fillId="16" borderId="1" xfId="3" applyFont="1" applyFill="1" applyBorder="1" applyAlignment="1">
      <alignment horizontal="right" vertical="center" indent="1"/>
    </xf>
    <xf numFmtId="0" fontId="32" fillId="19" borderId="1" xfId="3" applyFont="1" applyFill="1" applyBorder="1" applyAlignment="1">
      <alignment horizontal="left" vertical="center"/>
    </xf>
    <xf numFmtId="2" fontId="32" fillId="19" borderId="1" xfId="3" applyNumberFormat="1" applyFont="1" applyFill="1" applyBorder="1" applyAlignment="1">
      <alignment horizontal="right" vertical="center" indent="1"/>
    </xf>
    <xf numFmtId="0" fontId="32" fillId="19" borderId="1" xfId="3" applyFont="1" applyFill="1" applyBorder="1" applyAlignment="1">
      <alignment horizontal="right" vertical="center" indent="1"/>
    </xf>
    <xf numFmtId="0" fontId="11" fillId="0" borderId="0" xfId="3" applyFont="1" applyFill="1" applyBorder="1" applyAlignment="1">
      <alignment horizontal="left" vertical="center"/>
    </xf>
    <xf numFmtId="1" fontId="11" fillId="0" borderId="0" xfId="3" applyNumberFormat="1" applyFont="1" applyFill="1" applyBorder="1" applyAlignment="1">
      <alignment vertical="center"/>
    </xf>
    <xf numFmtId="165" fontId="11" fillId="0" borderId="0" xfId="3" applyNumberFormat="1" applyFont="1" applyFill="1" applyBorder="1" applyAlignment="1">
      <alignment vertical="center"/>
    </xf>
    <xf numFmtId="0" fontId="11" fillId="0" borderId="0" xfId="3" applyFont="1" applyFill="1" applyBorder="1" applyAlignment="1">
      <alignment vertical="center"/>
    </xf>
    <xf numFmtId="0" fontId="11" fillId="0" borderId="0" xfId="3" applyFont="1" applyFill="1" applyBorder="1" applyAlignment="1">
      <alignment horizontal="right" vertical="center"/>
    </xf>
    <xf numFmtId="0" fontId="41" fillId="0" borderId="0" xfId="8" applyFont="1" applyFill="1"/>
    <xf numFmtId="0" fontId="41" fillId="0" borderId="0" xfId="8" applyFont="1"/>
    <xf numFmtId="0" fontId="24" fillId="0" borderId="0" xfId="8" applyFont="1" applyAlignment="1">
      <alignment horizontal="right"/>
    </xf>
    <xf numFmtId="0" fontId="8" fillId="0" borderId="0" xfId="8" applyFont="1" applyAlignment="1">
      <alignment horizontal="left" vertical="top"/>
    </xf>
    <xf numFmtId="0" fontId="9" fillId="0" borderId="0" xfId="8" applyFont="1" applyAlignment="1">
      <alignment vertical="top"/>
    </xf>
    <xf numFmtId="0" fontId="9" fillId="0" borderId="0" xfId="8" applyFont="1" applyAlignment="1">
      <alignment horizontal="right" vertical="top" indent="1"/>
    </xf>
    <xf numFmtId="0" fontId="8" fillId="0" borderId="0" xfId="8" applyFont="1" applyAlignment="1">
      <alignment horizontal="right"/>
    </xf>
    <xf numFmtId="0" fontId="42" fillId="7" borderId="6" xfId="3" applyFont="1" applyFill="1" applyBorder="1" applyAlignment="1">
      <alignment horizontal="left" vertical="center"/>
    </xf>
    <xf numFmtId="0" fontId="43" fillId="9" borderId="1" xfId="3" applyFont="1" applyFill="1" applyBorder="1" applyAlignment="1">
      <alignment horizontal="center" vertical="top" wrapText="1"/>
    </xf>
    <xf numFmtId="0" fontId="43" fillId="9" borderId="1" xfId="3" applyFont="1" applyFill="1" applyBorder="1" applyAlignment="1">
      <alignment horizontal="center" vertical="top" wrapText="1" readingOrder="1"/>
    </xf>
    <xf numFmtId="0" fontId="29" fillId="8" borderId="1" xfId="3" applyFont="1" applyFill="1" applyBorder="1" applyAlignment="1">
      <alignment horizontal="center" vertical="top" wrapText="1"/>
    </xf>
    <xf numFmtId="0" fontId="42" fillId="7" borderId="1" xfId="3" applyFont="1" applyFill="1" applyBorder="1" applyAlignment="1">
      <alignment horizontal="right" vertical="center"/>
    </xf>
    <xf numFmtId="0" fontId="37" fillId="11" borderId="1" xfId="3" applyFont="1" applyFill="1" applyBorder="1" applyAlignment="1">
      <alignment vertical="center"/>
    </xf>
    <xf numFmtId="0" fontId="37" fillId="12" borderId="1" xfId="3" applyFont="1" applyFill="1" applyBorder="1" applyAlignment="1">
      <alignment vertical="center"/>
    </xf>
    <xf numFmtId="0" fontId="38" fillId="13" borderId="1" xfId="3" applyFont="1" applyFill="1" applyBorder="1" applyAlignment="1">
      <alignment horizontal="right" vertical="center" indent="1"/>
    </xf>
    <xf numFmtId="0" fontId="37" fillId="13" borderId="1" xfId="3" applyFont="1" applyFill="1" applyBorder="1" applyAlignment="1">
      <alignment vertical="center"/>
    </xf>
    <xf numFmtId="0" fontId="37" fillId="14" borderId="1" xfId="3" applyFont="1" applyFill="1" applyBorder="1" applyAlignment="1">
      <alignment horizontal="left" vertical="center"/>
    </xf>
    <xf numFmtId="0" fontId="38" fillId="14" borderId="1" xfId="3" applyFont="1" applyFill="1" applyBorder="1" applyAlignment="1">
      <alignment horizontal="right" vertical="center" indent="1"/>
    </xf>
    <xf numFmtId="0" fontId="37" fillId="14" borderId="1" xfId="3" applyFont="1" applyFill="1" applyBorder="1" applyAlignment="1">
      <alignment vertical="center"/>
    </xf>
    <xf numFmtId="0" fontId="37" fillId="11" borderId="1" xfId="3" applyFont="1" applyFill="1" applyBorder="1" applyAlignment="1">
      <alignment horizontal="left" vertical="center"/>
    </xf>
    <xf numFmtId="0" fontId="37" fillId="16" borderId="1" xfId="3" applyFont="1" applyFill="1" applyBorder="1" applyAlignment="1">
      <alignment vertical="center"/>
    </xf>
    <xf numFmtId="0" fontId="32" fillId="18" borderId="1" xfId="3" applyFont="1" applyFill="1" applyBorder="1" applyAlignment="1">
      <alignment horizontal="left" vertical="center"/>
    </xf>
    <xf numFmtId="2" fontId="32" fillId="18" borderId="1" xfId="3" applyNumberFormat="1" applyFont="1" applyFill="1" applyBorder="1" applyAlignment="1">
      <alignment horizontal="right" vertical="center" indent="1"/>
    </xf>
    <xf numFmtId="0" fontId="32" fillId="18" borderId="1" xfId="3" applyFont="1" applyFill="1" applyBorder="1" applyAlignment="1">
      <alignment horizontal="right" vertical="center" indent="1"/>
    </xf>
    <xf numFmtId="0" fontId="32" fillId="18" borderId="1" xfId="3" applyFont="1" applyFill="1" applyBorder="1" applyAlignment="1">
      <alignment vertical="center"/>
    </xf>
    <xf numFmtId="0" fontId="44" fillId="0" borderId="0" xfId="8" applyFont="1" applyFill="1" applyAlignment="1">
      <alignment horizontal="right"/>
    </xf>
    <xf numFmtId="2" fontId="15" fillId="4" borderId="1" xfId="8" applyNumberFormat="1" applyFont="1" applyFill="1" applyBorder="1" applyAlignment="1">
      <alignment horizontal="right" indent="1"/>
    </xf>
    <xf numFmtId="2" fontId="38" fillId="11" borderId="1" xfId="3" quotePrefix="1" applyNumberFormat="1" applyFont="1" applyFill="1" applyBorder="1" applyAlignment="1">
      <alignment horizontal="right" vertical="center" indent="1"/>
    </xf>
    <xf numFmtId="0" fontId="8" fillId="0" borderId="0" xfId="8" applyFont="1" applyFill="1" applyAlignment="1">
      <alignment horizontal="right"/>
    </xf>
    <xf numFmtId="0" fontId="37" fillId="20" borderId="1" xfId="3" applyFont="1" applyFill="1" applyBorder="1" applyAlignment="1">
      <alignment horizontal="left" vertical="center"/>
    </xf>
    <xf numFmtId="0" fontId="37" fillId="20" borderId="1" xfId="3" applyFont="1" applyFill="1" applyBorder="1" applyAlignment="1">
      <alignment horizontal="right" vertical="center" indent="1"/>
    </xf>
    <xf numFmtId="0" fontId="46" fillId="0" borderId="0" xfId="8" applyFont="1"/>
    <xf numFmtId="0" fontId="47" fillId="0" borderId="0" xfId="8" applyFont="1" applyFill="1"/>
    <xf numFmtId="0" fontId="9" fillId="0" borderId="0" xfId="8" applyFont="1" applyAlignment="1">
      <alignment horizontal="right" vertical="center"/>
    </xf>
    <xf numFmtId="0" fontId="41" fillId="0" borderId="0" xfId="8" applyFont="1" applyAlignment="1">
      <alignment horizontal="right" vertical="center"/>
    </xf>
    <xf numFmtId="0" fontId="40" fillId="0" borderId="0" xfId="8" applyFont="1" applyAlignment="1">
      <alignment horizontal="right" vertical="center"/>
    </xf>
    <xf numFmtId="0" fontId="41" fillId="0" borderId="0" xfId="8" applyFont="1" applyFill="1" applyAlignment="1">
      <alignment horizontal="right" vertical="center"/>
    </xf>
    <xf numFmtId="1" fontId="37" fillId="13" borderId="1" xfId="3" applyNumberFormat="1" applyFont="1" applyFill="1" applyBorder="1" applyAlignment="1">
      <alignment horizontal="left" vertical="center"/>
    </xf>
    <xf numFmtId="1" fontId="37" fillId="14" borderId="1" xfId="3" applyNumberFormat="1" applyFont="1" applyFill="1" applyBorder="1" applyAlignment="1">
      <alignment horizontal="left" vertical="center"/>
    </xf>
    <xf numFmtId="0" fontId="44" fillId="0" borderId="0" xfId="8" applyFont="1" applyAlignment="1">
      <alignment horizontal="right"/>
    </xf>
    <xf numFmtId="0" fontId="48" fillId="0" borderId="7" xfId="7" applyFont="1" applyFill="1" applyBorder="1" applyAlignment="1">
      <alignment vertical="center" wrapText="1"/>
    </xf>
    <xf numFmtId="0" fontId="42" fillId="0" borderId="25" xfId="7" applyFont="1" applyFill="1" applyBorder="1" applyAlignment="1">
      <alignment vertical="center"/>
    </xf>
    <xf numFmtId="0" fontId="42" fillId="7" borderId="1" xfId="3" applyFont="1" applyFill="1" applyBorder="1" applyAlignment="1">
      <alignment horizontal="left" vertical="center" wrapText="1"/>
    </xf>
    <xf numFmtId="0" fontId="29" fillId="8" borderId="1" xfId="3" applyFont="1" applyFill="1" applyBorder="1" applyAlignment="1">
      <alignment horizontal="center" vertical="center" wrapText="1"/>
    </xf>
    <xf numFmtId="0" fontId="37" fillId="11" borderId="25" xfId="3" applyFont="1" applyFill="1" applyBorder="1" applyAlignment="1">
      <alignment vertical="center"/>
    </xf>
    <xf numFmtId="0" fontId="37" fillId="12" borderId="25" xfId="3" applyFont="1" applyFill="1" applyBorder="1" applyAlignment="1">
      <alignment vertical="center"/>
    </xf>
    <xf numFmtId="2" fontId="38" fillId="13" borderId="1" xfId="3" applyNumberFormat="1" applyFont="1" applyFill="1" applyBorder="1" applyAlignment="1">
      <alignment horizontal="right" vertical="center" indent="1"/>
    </xf>
    <xf numFmtId="2" fontId="38" fillId="14" borderId="1" xfId="3" applyNumberFormat="1" applyFont="1" applyFill="1" applyBorder="1" applyAlignment="1">
      <alignment horizontal="right" vertical="center" indent="1"/>
    </xf>
    <xf numFmtId="0" fontId="37" fillId="16" borderId="25" xfId="3" applyFont="1" applyFill="1" applyBorder="1" applyAlignment="1">
      <alignment vertical="center"/>
    </xf>
    <xf numFmtId="0" fontId="32" fillId="18" borderId="25" xfId="3" applyFont="1" applyFill="1" applyBorder="1" applyAlignment="1">
      <alignment vertical="center"/>
    </xf>
    <xf numFmtId="0" fontId="21" fillId="0" borderId="0" xfId="8" applyFill="1"/>
    <xf numFmtId="0" fontId="42" fillId="7" borderId="28" xfId="3" applyFont="1" applyFill="1" applyBorder="1" applyAlignment="1">
      <alignment horizontal="left" vertical="center" wrapText="1"/>
    </xf>
    <xf numFmtId="0" fontId="31" fillId="9" borderId="29" xfId="3" applyFont="1" applyFill="1" applyBorder="1" applyAlignment="1">
      <alignment horizontal="center" vertical="top" wrapText="1"/>
    </xf>
    <xf numFmtId="0" fontId="29" fillId="8" borderId="28" xfId="3" applyFont="1" applyFill="1" applyBorder="1" applyAlignment="1">
      <alignment horizontal="center" vertical="center" wrapText="1"/>
    </xf>
    <xf numFmtId="0" fontId="42" fillId="7" borderId="28" xfId="3" applyFont="1" applyFill="1" applyBorder="1" applyAlignment="1">
      <alignment horizontal="right" vertical="center"/>
    </xf>
    <xf numFmtId="0" fontId="32" fillId="14" borderId="0" xfId="3" applyFont="1" applyFill="1" applyBorder="1" applyAlignment="1">
      <alignment horizontal="left" vertical="center"/>
    </xf>
    <xf numFmtId="2" fontId="32" fillId="12" borderId="0" xfId="3" applyNumberFormat="1" applyFont="1" applyFill="1" applyBorder="1" applyAlignment="1">
      <alignment horizontal="right" vertical="center" indent="1"/>
    </xf>
    <xf numFmtId="0" fontId="32" fillId="14" borderId="0" xfId="3" applyFont="1" applyFill="1" applyBorder="1" applyAlignment="1">
      <alignment horizontal="right" vertical="center" indent="1"/>
    </xf>
    <xf numFmtId="0" fontId="32" fillId="12" borderId="0" xfId="3" applyFont="1" applyFill="1" applyBorder="1" applyAlignment="1">
      <alignment horizontal="right" vertical="center"/>
    </xf>
    <xf numFmtId="0" fontId="40" fillId="5" borderId="0" xfId="8" applyFont="1" applyFill="1" applyAlignment="1">
      <alignment horizontal="right" vertical="center"/>
    </xf>
    <xf numFmtId="0" fontId="48" fillId="0" borderId="0" xfId="7" applyFont="1" applyFill="1" applyBorder="1" applyAlignment="1">
      <alignment vertical="center" wrapText="1"/>
    </xf>
    <xf numFmtId="165" fontId="38" fillId="11" borderId="1" xfId="3" applyNumberFormat="1" applyFont="1" applyFill="1" applyBorder="1" applyAlignment="1">
      <alignment horizontal="right" vertical="center" indent="1"/>
    </xf>
    <xf numFmtId="0" fontId="46" fillId="0" borderId="0" xfId="8" applyFont="1" applyAlignment="1">
      <alignment horizontal="right"/>
    </xf>
    <xf numFmtId="165" fontId="38" fillId="14" borderId="1" xfId="3" applyNumberFormat="1" applyFont="1" applyFill="1" applyBorder="1" applyAlignment="1">
      <alignment horizontal="right" vertical="center" indent="1"/>
    </xf>
    <xf numFmtId="165" fontId="38" fillId="13" borderId="1" xfId="3" applyNumberFormat="1" applyFont="1" applyFill="1" applyBorder="1" applyAlignment="1">
      <alignment horizontal="right" vertical="center" indent="1"/>
    </xf>
    <xf numFmtId="165" fontId="37" fillId="11" borderId="1" xfId="3" applyNumberFormat="1" applyFont="1" applyFill="1" applyBorder="1" applyAlignment="1">
      <alignment horizontal="right" vertical="center" indent="1"/>
    </xf>
    <xf numFmtId="0" fontId="37" fillId="11" borderId="1" xfId="3" applyFont="1" applyFill="1" applyBorder="1" applyAlignment="1">
      <alignment horizontal="right" vertical="center" indent="1"/>
    </xf>
    <xf numFmtId="165" fontId="37" fillId="16" borderId="1" xfId="3" applyNumberFormat="1" applyFont="1" applyFill="1" applyBorder="1" applyAlignment="1">
      <alignment horizontal="right" vertical="center" indent="1"/>
    </xf>
    <xf numFmtId="2" fontId="32" fillId="18" borderId="30" xfId="3" applyNumberFormat="1" applyFont="1" applyFill="1" applyBorder="1" applyAlignment="1">
      <alignment horizontal="right" vertical="center" indent="1"/>
    </xf>
    <xf numFmtId="2" fontId="32" fillId="18" borderId="30" xfId="3" applyNumberFormat="1" applyFont="1" applyFill="1" applyBorder="1" applyAlignment="1">
      <alignment horizontal="right" indent="1"/>
    </xf>
    <xf numFmtId="0" fontId="32" fillId="17" borderId="30" xfId="3" applyFont="1" applyFill="1" applyBorder="1" applyAlignment="1">
      <alignment horizontal="right" vertical="center" indent="1"/>
    </xf>
    <xf numFmtId="0" fontId="32" fillId="17" borderId="1" xfId="3" applyFont="1" applyFill="1" applyBorder="1" applyAlignment="1">
      <alignment vertical="center"/>
    </xf>
    <xf numFmtId="0" fontId="8" fillId="0" borderId="0" xfId="8" applyFont="1" applyAlignment="1">
      <alignment horizontal="right" vertical="center"/>
    </xf>
    <xf numFmtId="2" fontId="32" fillId="18" borderId="1" xfId="3" applyNumberFormat="1" applyFont="1" applyFill="1" applyBorder="1" applyAlignment="1">
      <alignment horizontal="right" indent="1"/>
    </xf>
    <xf numFmtId="0" fontId="24" fillId="0" borderId="0" xfId="8" applyFont="1" applyAlignment="1">
      <alignment horizontal="right" vertical="center"/>
    </xf>
    <xf numFmtId="2" fontId="37" fillId="13" borderId="1" xfId="3" applyNumberFormat="1" applyFont="1" applyFill="1" applyBorder="1" applyAlignment="1">
      <alignment horizontal="right" vertical="center" indent="1"/>
    </xf>
    <xf numFmtId="0" fontId="49" fillId="0" borderId="0" xfId="8" applyFont="1" applyFill="1" applyAlignment="1">
      <alignment horizontal="right" vertical="center"/>
    </xf>
    <xf numFmtId="0" fontId="8" fillId="0" borderId="0" xfId="8" applyFont="1" applyFill="1" applyAlignment="1">
      <alignment horizontal="right" vertical="center"/>
    </xf>
    <xf numFmtId="2" fontId="38" fillId="11" borderId="1" xfId="3" applyNumberFormat="1" applyFont="1" applyFill="1" applyBorder="1" applyAlignment="1">
      <alignment horizontal="right" vertical="center" indent="2"/>
    </xf>
    <xf numFmtId="2" fontId="38" fillId="12" borderId="1" xfId="3" applyNumberFormat="1" applyFont="1" applyFill="1" applyBorder="1" applyAlignment="1">
      <alignment horizontal="right" vertical="center" indent="2"/>
    </xf>
    <xf numFmtId="2" fontId="37" fillId="16" borderId="1" xfId="3" applyNumberFormat="1" applyFont="1" applyFill="1" applyBorder="1" applyAlignment="1">
      <alignment horizontal="right" vertical="center" indent="2"/>
    </xf>
    <xf numFmtId="2" fontId="32" fillId="18" borderId="1" xfId="3" applyNumberFormat="1" applyFont="1" applyFill="1" applyBorder="1" applyAlignment="1">
      <alignment horizontal="right" vertical="center" indent="2"/>
    </xf>
    <xf numFmtId="0" fontId="50" fillId="0" borderId="0" xfId="8" applyFont="1" applyBorder="1" applyAlignment="1">
      <alignment horizontal="center" vertical="center" wrapText="1"/>
    </xf>
    <xf numFmtId="0" fontId="41" fillId="0" borderId="0" xfId="11" applyFont="1" applyAlignment="1">
      <alignment vertical="top"/>
    </xf>
    <xf numFmtId="0" fontId="17" fillId="0" borderId="0" xfId="11" applyFont="1" applyAlignment="1">
      <alignment vertical="top"/>
    </xf>
    <xf numFmtId="0" fontId="17" fillId="0" borderId="0" xfId="11" applyFont="1" applyAlignment="1">
      <alignment vertical="center"/>
    </xf>
    <xf numFmtId="0" fontId="51" fillId="0" borderId="0" xfId="11" applyFont="1" applyAlignment="1">
      <alignment vertical="top"/>
    </xf>
    <xf numFmtId="0" fontId="51" fillId="0" borderId="0" xfId="11" applyFont="1" applyAlignment="1">
      <alignment vertical="center"/>
    </xf>
    <xf numFmtId="0" fontId="43" fillId="9" borderId="36" xfId="3" applyFont="1" applyFill="1" applyBorder="1" applyAlignment="1">
      <alignment horizontal="center" vertical="top" wrapText="1"/>
    </xf>
    <xf numFmtId="0" fontId="16" fillId="0" borderId="0" xfId="11" applyFont="1" applyAlignment="1">
      <alignment vertical="center"/>
    </xf>
    <xf numFmtId="0" fontId="14" fillId="4" borderId="1" xfId="11" applyFont="1" applyFill="1" applyBorder="1" applyAlignment="1">
      <alignment horizontal="left" vertical="top"/>
    </xf>
    <xf numFmtId="2" fontId="15" fillId="4" borderId="1" xfId="11" applyNumberFormat="1" applyFont="1" applyFill="1" applyBorder="1" applyAlignment="1">
      <alignment horizontal="right" vertical="top" indent="1"/>
    </xf>
    <xf numFmtId="0" fontId="15" fillId="4" borderId="1" xfId="11" applyFont="1" applyFill="1" applyBorder="1" applyAlignment="1">
      <alignment horizontal="right" vertical="top" indent="1"/>
    </xf>
    <xf numFmtId="0" fontId="14" fillId="4" borderId="1" xfId="11" applyFont="1" applyFill="1" applyBorder="1" applyAlignment="1">
      <alignment horizontal="right" vertical="top"/>
    </xf>
    <xf numFmtId="0" fontId="16" fillId="0" borderId="0" xfId="11" applyFont="1" applyAlignment="1">
      <alignment vertical="top"/>
    </xf>
    <xf numFmtId="0" fontId="14" fillId="5" borderId="1" xfId="11" applyFont="1" applyFill="1" applyBorder="1" applyAlignment="1">
      <alignment horizontal="left" vertical="top"/>
    </xf>
    <xf numFmtId="2" fontId="15" fillId="5" borderId="1" xfId="11" applyNumberFormat="1" applyFont="1" applyFill="1" applyBorder="1" applyAlignment="1">
      <alignment horizontal="right" vertical="top" indent="1"/>
    </xf>
    <xf numFmtId="0" fontId="15" fillId="5" borderId="1" xfId="11" applyFont="1" applyFill="1" applyBorder="1" applyAlignment="1">
      <alignment horizontal="right" vertical="top" indent="1"/>
    </xf>
    <xf numFmtId="0" fontId="14" fillId="5" borderId="1" xfId="11" applyFont="1" applyFill="1" applyBorder="1" applyAlignment="1">
      <alignment horizontal="right" vertical="top"/>
    </xf>
    <xf numFmtId="0" fontId="14" fillId="3" borderId="1" xfId="11" applyFont="1" applyFill="1" applyBorder="1" applyAlignment="1">
      <alignment horizontal="left" vertical="top"/>
    </xf>
    <xf numFmtId="2" fontId="15" fillId="3" borderId="1" xfId="11" applyNumberFormat="1" applyFont="1" applyFill="1" applyBorder="1" applyAlignment="1">
      <alignment horizontal="right" vertical="top" indent="1"/>
    </xf>
    <xf numFmtId="0" fontId="15" fillId="3" borderId="1" xfId="11" applyFont="1" applyFill="1" applyBorder="1" applyAlignment="1">
      <alignment horizontal="right" vertical="top" indent="1"/>
    </xf>
    <xf numFmtId="0" fontId="14" fillId="3" borderId="1" xfId="11" applyFont="1" applyFill="1" applyBorder="1" applyAlignment="1">
      <alignment horizontal="right" vertical="top"/>
    </xf>
    <xf numFmtId="0" fontId="25" fillId="0" borderId="0" xfId="11" applyFont="1" applyAlignment="1">
      <alignment vertical="center"/>
    </xf>
    <xf numFmtId="0" fontId="32" fillId="2" borderId="38" xfId="11" applyFont="1" applyFill="1" applyBorder="1" applyAlignment="1">
      <alignment horizontal="left" vertical="center"/>
    </xf>
    <xf numFmtId="2" fontId="32" fillId="2" borderId="38" xfId="11" applyNumberFormat="1" applyFont="1" applyFill="1" applyBorder="1" applyAlignment="1">
      <alignment horizontal="right" vertical="center" indent="1"/>
    </xf>
    <xf numFmtId="0" fontId="32" fillId="2" borderId="38" xfId="11" applyFont="1" applyFill="1" applyBorder="1" applyAlignment="1">
      <alignment horizontal="right" vertical="center" indent="1"/>
    </xf>
    <xf numFmtId="0" fontId="32" fillId="2" borderId="38" xfId="11" applyFont="1" applyFill="1" applyBorder="1" applyAlignment="1">
      <alignment horizontal="right" vertical="center"/>
    </xf>
    <xf numFmtId="0" fontId="25" fillId="0" borderId="0" xfId="11" applyFont="1" applyAlignment="1">
      <alignment vertical="top"/>
    </xf>
    <xf numFmtId="0" fontId="11" fillId="0" borderId="0" xfId="11" applyFont="1" applyFill="1" applyBorder="1" applyAlignment="1">
      <alignment horizontal="left" vertical="center"/>
    </xf>
    <xf numFmtId="1" fontId="11" fillId="0" borderId="0" xfId="11" applyNumberFormat="1" applyFont="1" applyFill="1" applyBorder="1" applyAlignment="1">
      <alignment vertical="center"/>
    </xf>
    <xf numFmtId="0" fontId="7" fillId="0" borderId="0" xfId="11" applyFont="1" applyFill="1" applyAlignment="1">
      <alignment vertical="center"/>
    </xf>
    <xf numFmtId="0" fontId="11" fillId="0" borderId="0" xfId="11" applyFont="1" applyFill="1" applyBorder="1" applyAlignment="1">
      <alignment horizontal="right" vertical="center"/>
    </xf>
    <xf numFmtId="0" fontId="8" fillId="0" borderId="0" xfId="11" applyFont="1" applyFill="1" applyAlignment="1">
      <alignment horizontal="left" vertical="top"/>
    </xf>
    <xf numFmtId="0" fontId="7" fillId="0" borderId="0" xfId="11" applyFont="1" applyFill="1" applyAlignment="1">
      <alignment vertical="top"/>
    </xf>
    <xf numFmtId="0" fontId="9" fillId="0" borderId="0" xfId="11" applyFont="1" applyAlignment="1">
      <alignment vertical="top"/>
    </xf>
    <xf numFmtId="0" fontId="9" fillId="0" borderId="0" xfId="11" applyFont="1" applyAlignment="1">
      <alignment vertical="center"/>
    </xf>
    <xf numFmtId="0" fontId="41" fillId="0" borderId="0" xfId="11" applyFont="1" applyAlignment="1">
      <alignment vertical="center"/>
    </xf>
    <xf numFmtId="0" fontId="2" fillId="0" borderId="0" xfId="11" applyAlignment="1">
      <alignment vertical="center"/>
    </xf>
    <xf numFmtId="2" fontId="15" fillId="4" borderId="1" xfId="11" quotePrefix="1" applyNumberFormat="1" applyFont="1" applyFill="1" applyBorder="1" applyAlignment="1">
      <alignment horizontal="right" vertical="top" indent="1"/>
    </xf>
    <xf numFmtId="2" fontId="14" fillId="3" borderId="1" xfId="11" applyNumberFormat="1" applyFont="1" applyFill="1" applyBorder="1" applyAlignment="1">
      <alignment horizontal="right" vertical="top" indent="1"/>
    </xf>
    <xf numFmtId="0" fontId="14" fillId="3" borderId="1" xfId="11" applyFont="1" applyFill="1" applyBorder="1" applyAlignment="1">
      <alignment horizontal="right" vertical="top" indent="1"/>
    </xf>
    <xf numFmtId="0" fontId="2" fillId="0" borderId="0" xfId="11" applyFill="1" applyAlignment="1">
      <alignment vertical="center"/>
    </xf>
    <xf numFmtId="0" fontId="9" fillId="0" borderId="0" xfId="11" applyFont="1" applyFill="1" applyAlignment="1">
      <alignment horizontal="left" vertical="top"/>
    </xf>
    <xf numFmtId="0" fontId="41" fillId="0" borderId="0" xfId="11" applyFont="1" applyFill="1" applyAlignment="1">
      <alignment vertical="top"/>
    </xf>
    <xf numFmtId="0" fontId="41" fillId="0" borderId="0" xfId="11" applyFont="1" applyFill="1" applyAlignment="1">
      <alignment vertical="center"/>
    </xf>
    <xf numFmtId="165" fontId="11" fillId="0" borderId="0" xfId="11" applyNumberFormat="1" applyFont="1" applyFill="1" applyBorder="1" applyAlignment="1">
      <alignment vertical="center"/>
    </xf>
    <xf numFmtId="0" fontId="11" fillId="0" borderId="0" xfId="11" applyFont="1" applyFill="1" applyBorder="1" applyAlignment="1">
      <alignment vertical="center"/>
    </xf>
    <xf numFmtId="0" fontId="40" fillId="0" borderId="0" xfId="11" applyFont="1" applyAlignment="1">
      <alignment vertical="top"/>
    </xf>
    <xf numFmtId="0" fontId="40" fillId="0" borderId="0" xfId="11" applyFont="1" applyAlignment="1">
      <alignment vertical="center"/>
    </xf>
    <xf numFmtId="0" fontId="24" fillId="0" borderId="0" xfId="11" applyFont="1" applyAlignment="1">
      <alignment vertical="top"/>
    </xf>
    <xf numFmtId="0" fontId="24" fillId="0" borderId="0" xfId="11" applyFont="1" applyAlignment="1">
      <alignment vertical="center"/>
    </xf>
    <xf numFmtId="0" fontId="8" fillId="0" borderId="0" xfId="11" applyFont="1" applyAlignment="1">
      <alignment horizontal="left" vertical="top"/>
    </xf>
    <xf numFmtId="0" fontId="8" fillId="0" borderId="0" xfId="11" applyFont="1" applyAlignment="1">
      <alignment horizontal="right" vertical="top"/>
    </xf>
    <xf numFmtId="0" fontId="9" fillId="0" borderId="0" xfId="11" applyFont="1" applyAlignment="1">
      <alignment horizontal="left" vertical="top"/>
    </xf>
    <xf numFmtId="0" fontId="2" fillId="0" borderId="0" xfId="11" applyAlignment="1">
      <alignment vertical="top"/>
    </xf>
    <xf numFmtId="0" fontId="2" fillId="0" borderId="0" xfId="11" applyFill="1" applyAlignment="1">
      <alignment vertical="top"/>
    </xf>
    <xf numFmtId="165" fontId="15" fillId="4" borderId="1" xfId="11" quotePrefix="1" applyNumberFormat="1" applyFont="1" applyFill="1" applyBorder="1" applyAlignment="1">
      <alignment horizontal="right" vertical="top" indent="1"/>
    </xf>
    <xf numFmtId="0" fontId="51" fillId="0" borderId="0" xfId="11" applyFont="1" applyFill="1" applyAlignment="1">
      <alignment vertical="center"/>
    </xf>
    <xf numFmtId="0" fontId="32" fillId="2" borderId="38" xfId="11" applyFont="1" applyFill="1" applyBorder="1" applyAlignment="1">
      <alignment horizontal="center" vertical="center"/>
    </xf>
    <xf numFmtId="0" fontId="11" fillId="0" borderId="0" xfId="11" applyFont="1" applyFill="1" applyBorder="1" applyAlignment="1">
      <alignment horizontal="center" vertical="center"/>
    </xf>
    <xf numFmtId="165" fontId="11" fillId="0" borderId="0" xfId="11" applyNumberFormat="1" applyFont="1" applyFill="1" applyBorder="1" applyAlignment="1">
      <alignment horizontal="center" vertical="center"/>
    </xf>
    <xf numFmtId="0" fontId="48" fillId="0" borderId="14" xfId="7" applyFont="1" applyFill="1" applyBorder="1" applyAlignment="1">
      <alignment vertical="center" wrapText="1"/>
    </xf>
    <xf numFmtId="0" fontId="42" fillId="0" borderId="2" xfId="7" applyFont="1" applyFill="1" applyBorder="1" applyAlignment="1">
      <alignment vertical="center"/>
    </xf>
    <xf numFmtId="0" fontId="14" fillId="4" borderId="5" xfId="11" applyFont="1" applyFill="1" applyBorder="1" applyAlignment="1">
      <alignment horizontal="left" vertical="top"/>
    </xf>
    <xf numFmtId="2" fontId="15" fillId="4" borderId="5" xfId="11" applyNumberFormat="1" applyFont="1" applyFill="1" applyBorder="1" applyAlignment="1">
      <alignment horizontal="right" vertical="top" indent="1"/>
    </xf>
    <xf numFmtId="0" fontId="15" fillId="4" borderId="5" xfId="11" applyFont="1" applyFill="1" applyBorder="1" applyAlignment="1">
      <alignment horizontal="right" vertical="top" indent="1"/>
    </xf>
    <xf numFmtId="0" fontId="14" fillId="4" borderId="5" xfId="11" applyFont="1" applyFill="1" applyBorder="1" applyAlignment="1">
      <alignment horizontal="right" vertical="top"/>
    </xf>
    <xf numFmtId="0" fontId="14" fillId="5" borderId="5" xfId="11" applyFont="1" applyFill="1" applyBorder="1" applyAlignment="1">
      <alignment horizontal="left" vertical="top"/>
    </xf>
    <xf numFmtId="2" fontId="15" fillId="5" borderId="5" xfId="11" applyNumberFormat="1" applyFont="1" applyFill="1" applyBorder="1" applyAlignment="1">
      <alignment horizontal="right" vertical="top" indent="1"/>
    </xf>
    <xf numFmtId="0" fontId="15" fillId="5" borderId="5" xfId="11" applyFont="1" applyFill="1" applyBorder="1" applyAlignment="1">
      <alignment horizontal="right" vertical="top" indent="1"/>
    </xf>
    <xf numFmtId="0" fontId="14" fillId="5" borderId="5" xfId="11" applyFont="1" applyFill="1" applyBorder="1" applyAlignment="1">
      <alignment horizontal="right" vertical="top"/>
    </xf>
    <xf numFmtId="0" fontId="14" fillId="3" borderId="5" xfId="11" applyFont="1" applyFill="1" applyBorder="1" applyAlignment="1">
      <alignment horizontal="left" vertical="top"/>
    </xf>
    <xf numFmtId="2" fontId="14" fillId="3" borderId="5" xfId="11" applyNumberFormat="1" applyFont="1" applyFill="1" applyBorder="1" applyAlignment="1">
      <alignment horizontal="right" vertical="top" indent="1"/>
    </xf>
    <xf numFmtId="0" fontId="14" fillId="3" borderId="5" xfId="11" applyFont="1" applyFill="1" applyBorder="1" applyAlignment="1">
      <alignment horizontal="right" vertical="top" indent="1"/>
    </xf>
    <xf numFmtId="0" fontId="14" fillId="3" borderId="5" xfId="11" applyFont="1" applyFill="1" applyBorder="1" applyAlignment="1">
      <alignment horizontal="right" vertical="top"/>
    </xf>
    <xf numFmtId="0" fontId="32" fillId="2" borderId="5" xfId="11" applyFont="1" applyFill="1" applyBorder="1" applyAlignment="1">
      <alignment horizontal="left" vertical="center"/>
    </xf>
    <xf numFmtId="2" fontId="32" fillId="2" borderId="5" xfId="11" applyNumberFormat="1" applyFont="1" applyFill="1" applyBorder="1" applyAlignment="1">
      <alignment horizontal="right" vertical="center" indent="1"/>
    </xf>
    <xf numFmtId="0" fontId="32" fillId="2" borderId="5" xfId="11" applyFont="1" applyFill="1" applyBorder="1" applyAlignment="1">
      <alignment horizontal="right" vertical="center" indent="1"/>
    </xf>
    <xf numFmtId="0" fontId="32" fillId="2" borderId="5" xfId="11" applyFont="1" applyFill="1" applyBorder="1" applyAlignment="1">
      <alignment horizontal="right" vertical="center"/>
    </xf>
    <xf numFmtId="165" fontId="11" fillId="0" borderId="0" xfId="11" applyNumberFormat="1" applyFont="1" applyFill="1" applyBorder="1" applyAlignment="1">
      <alignment horizontal="right" vertical="center"/>
    </xf>
    <xf numFmtId="2" fontId="15" fillId="4" borderId="5" xfId="11" quotePrefix="1" applyNumberFormat="1" applyFont="1" applyFill="1" applyBorder="1" applyAlignment="1">
      <alignment horizontal="right" vertical="top" indent="1"/>
    </xf>
    <xf numFmtId="0" fontId="40" fillId="0" borderId="0" xfId="11" applyFont="1" applyAlignment="1">
      <alignment horizontal="left" vertical="top"/>
    </xf>
    <xf numFmtId="0" fontId="24" fillId="0" borderId="0" xfId="11" applyFont="1" applyAlignment="1">
      <alignment horizontal="left" vertical="top"/>
    </xf>
    <xf numFmtId="0" fontId="32" fillId="2" borderId="5" xfId="11" applyFont="1" applyFill="1" applyBorder="1" applyAlignment="1">
      <alignment horizontal="left" vertical="top"/>
    </xf>
    <xf numFmtId="2" fontId="32" fillId="2" borderId="12" xfId="11" applyNumberFormat="1" applyFont="1" applyFill="1" applyBorder="1" applyAlignment="1">
      <alignment horizontal="right" vertical="top" indent="1"/>
    </xf>
    <xf numFmtId="0" fontId="32" fillId="2" borderId="12" xfId="11" applyFont="1" applyFill="1" applyBorder="1" applyAlignment="1">
      <alignment horizontal="right" vertical="top" indent="1"/>
    </xf>
    <xf numFmtId="0" fontId="32" fillId="2" borderId="5" xfId="11" applyFont="1" applyFill="1" applyBorder="1" applyAlignment="1">
      <alignment horizontal="right" vertical="top"/>
    </xf>
    <xf numFmtId="0" fontId="14" fillId="4" borderId="1" xfId="11" applyFont="1" applyFill="1" applyBorder="1" applyAlignment="1">
      <alignment vertical="top"/>
    </xf>
    <xf numFmtId="0" fontId="32" fillId="2" borderId="38" xfId="11" applyFont="1" applyFill="1" applyBorder="1" applyAlignment="1">
      <alignment horizontal="left" vertical="top"/>
    </xf>
    <xf numFmtId="2" fontId="32" fillId="2" borderId="38" xfId="11" applyNumberFormat="1" applyFont="1" applyFill="1" applyBorder="1" applyAlignment="1">
      <alignment horizontal="right" vertical="top" indent="1"/>
    </xf>
    <xf numFmtId="0" fontId="32" fillId="2" borderId="38" xfId="11" applyFont="1" applyFill="1" applyBorder="1" applyAlignment="1">
      <alignment horizontal="right" vertical="top" indent="1"/>
    </xf>
    <xf numFmtId="0" fontId="32" fillId="2" borderId="38" xfId="11" applyFont="1" applyFill="1" applyBorder="1" applyAlignment="1">
      <alignment horizontal="right" vertical="top"/>
    </xf>
    <xf numFmtId="0" fontId="8" fillId="0" borderId="0" xfId="11" applyFont="1" applyFill="1" applyAlignment="1">
      <alignment horizontal="right" vertical="top"/>
    </xf>
    <xf numFmtId="0" fontId="28" fillId="0" borderId="0" xfId="11" applyFont="1" applyAlignment="1">
      <alignment vertical="top"/>
    </xf>
    <xf numFmtId="0" fontId="28" fillId="0" borderId="0" xfId="11" applyFont="1" applyAlignment="1">
      <alignment vertical="center"/>
    </xf>
    <xf numFmtId="0" fontId="52" fillId="0" borderId="0" xfId="11" applyFont="1" applyAlignment="1">
      <alignment vertical="center"/>
    </xf>
    <xf numFmtId="0" fontId="53" fillId="0" borderId="0" xfId="11" applyFont="1" applyAlignment="1">
      <alignment vertical="top"/>
    </xf>
    <xf numFmtId="0" fontId="54" fillId="0" borderId="0" xfId="11" applyFont="1" applyAlignment="1">
      <alignment vertical="top"/>
    </xf>
    <xf numFmtId="0" fontId="53" fillId="0" borderId="0" xfId="11" applyFont="1" applyAlignment="1">
      <alignment horizontal="left" vertical="top"/>
    </xf>
    <xf numFmtId="1" fontId="15" fillId="4" borderId="5" xfId="11" applyNumberFormat="1" applyFont="1" applyFill="1" applyBorder="1" applyAlignment="1">
      <alignment horizontal="right" vertical="top" indent="1"/>
    </xf>
    <xf numFmtId="1" fontId="15" fillId="5" borderId="5" xfId="11" applyNumberFormat="1" applyFont="1" applyFill="1" applyBorder="1" applyAlignment="1">
      <alignment horizontal="right" vertical="top" indent="1"/>
    </xf>
    <xf numFmtId="1" fontId="14" fillId="3" borderId="5" xfId="11" applyNumberFormat="1" applyFont="1" applyFill="1" applyBorder="1" applyAlignment="1">
      <alignment horizontal="right" vertical="top" indent="1"/>
    </xf>
    <xf numFmtId="1" fontId="32" fillId="2" borderId="5" xfId="11" applyNumberFormat="1" applyFont="1" applyFill="1" applyBorder="1" applyAlignment="1">
      <alignment horizontal="right" vertical="center" indent="1"/>
    </xf>
    <xf numFmtId="0" fontId="11" fillId="0" borderId="18" xfId="11" applyFont="1" applyFill="1" applyBorder="1" applyAlignment="1">
      <alignment horizontal="left" vertical="center"/>
    </xf>
    <xf numFmtId="1" fontId="11" fillId="0" borderId="18" xfId="11" applyNumberFormat="1" applyFont="1" applyFill="1" applyBorder="1" applyAlignment="1">
      <alignment horizontal="right" vertical="center"/>
    </xf>
    <xf numFmtId="165" fontId="11" fillId="0" borderId="18" xfId="11" applyNumberFormat="1" applyFont="1" applyFill="1" applyBorder="1" applyAlignment="1">
      <alignment vertical="center"/>
    </xf>
    <xf numFmtId="0" fontId="11" fillId="0" borderId="18" xfId="11" applyFont="1" applyFill="1" applyBorder="1" applyAlignment="1">
      <alignment horizontal="right" vertical="center"/>
    </xf>
    <xf numFmtId="0" fontId="55" fillId="0" borderId="0" xfId="11" applyFont="1" applyFill="1" applyAlignment="1">
      <alignment vertical="top"/>
    </xf>
    <xf numFmtId="0" fontId="56" fillId="0" borderId="0" xfId="11" applyFont="1" applyFill="1" applyAlignment="1">
      <alignment horizontal="left" vertical="top"/>
    </xf>
    <xf numFmtId="0" fontId="49" fillId="0" borderId="0" xfId="11" applyFont="1" applyFill="1" applyAlignment="1">
      <alignment vertical="top"/>
    </xf>
    <xf numFmtId="0" fontId="52" fillId="0" borderId="0" xfId="11" applyFont="1" applyBorder="1" applyAlignment="1">
      <alignment vertical="top"/>
    </xf>
    <xf numFmtId="0" fontId="52" fillId="0" borderId="0" xfId="11" applyFont="1" applyBorder="1" applyAlignment="1">
      <alignment vertical="center"/>
    </xf>
    <xf numFmtId="0" fontId="41" fillId="0" borderId="0" xfId="11" applyFont="1" applyBorder="1" applyAlignment="1">
      <alignment vertical="top"/>
    </xf>
    <xf numFmtId="0" fontId="41" fillId="0" borderId="0" xfId="11" applyFont="1" applyBorder="1" applyAlignment="1">
      <alignment vertical="center"/>
    </xf>
    <xf numFmtId="0" fontId="40" fillId="0" borderId="0" xfId="11" applyFont="1" applyBorder="1" applyAlignment="1">
      <alignment vertical="top"/>
    </xf>
    <xf numFmtId="0" fontId="40" fillId="0" borderId="0" xfId="11" applyFont="1" applyBorder="1" applyAlignment="1">
      <alignment vertical="center"/>
    </xf>
    <xf numFmtId="1" fontId="15" fillId="4" borderId="5" xfId="11" quotePrefix="1" applyNumberFormat="1" applyFont="1" applyFill="1" applyBorder="1" applyAlignment="1">
      <alignment horizontal="right" vertical="top" indent="1"/>
    </xf>
    <xf numFmtId="0" fontId="24" fillId="0" borderId="0" xfId="11" applyFont="1" applyBorder="1" applyAlignment="1">
      <alignment vertical="top"/>
    </xf>
    <xf numFmtId="0" fontId="24" fillId="0" borderId="0" xfId="11" applyFont="1" applyBorder="1" applyAlignment="1">
      <alignment vertical="center"/>
    </xf>
    <xf numFmtId="0" fontId="41" fillId="0" borderId="0" xfId="11" applyFont="1" applyFill="1" applyBorder="1" applyAlignment="1">
      <alignment vertical="top"/>
    </xf>
    <xf numFmtId="0" fontId="41" fillId="0" borderId="0" xfId="11" applyFont="1" applyFill="1" applyBorder="1" applyAlignment="1">
      <alignment vertical="center"/>
    </xf>
    <xf numFmtId="0" fontId="8" fillId="0" borderId="0" xfId="11" applyFont="1" applyBorder="1" applyAlignment="1">
      <alignment horizontal="left" vertical="top"/>
    </xf>
    <xf numFmtId="0" fontId="9" fillId="0" borderId="0" xfId="11" applyFont="1" applyBorder="1" applyAlignment="1">
      <alignment vertical="top"/>
    </xf>
    <xf numFmtId="0" fontId="8" fillId="0" borderId="0" xfId="11" applyFont="1" applyBorder="1" applyAlignment="1">
      <alignment horizontal="right" vertical="top"/>
    </xf>
    <xf numFmtId="0" fontId="9" fillId="0" borderId="0" xfId="11" applyFont="1" applyBorder="1" applyAlignment="1">
      <alignment horizontal="left" vertical="top"/>
    </xf>
    <xf numFmtId="0" fontId="11" fillId="0" borderId="40" xfId="11" applyFont="1" applyFill="1" applyBorder="1" applyAlignment="1">
      <alignment horizontal="left" vertical="center"/>
    </xf>
    <xf numFmtId="165" fontId="11" fillId="0" borderId="40" xfId="11" applyNumberFormat="1" applyFont="1" applyFill="1" applyBorder="1" applyAlignment="1">
      <alignment vertical="center"/>
    </xf>
    <xf numFmtId="0" fontId="11" fillId="0" borderId="40" xfId="11" applyFont="1" applyFill="1" applyBorder="1" applyAlignment="1">
      <alignment horizontal="right" vertical="center"/>
    </xf>
    <xf numFmtId="165" fontId="15" fillId="4" borderId="1" xfId="11" applyNumberFormat="1" applyFont="1" applyFill="1" applyBorder="1" applyAlignment="1">
      <alignment horizontal="right" vertical="top" indent="1"/>
    </xf>
    <xf numFmtId="165" fontId="15" fillId="5" borderId="1" xfId="11" applyNumberFormat="1" applyFont="1" applyFill="1" applyBorder="1" applyAlignment="1">
      <alignment horizontal="right" vertical="top" indent="1"/>
    </xf>
    <xf numFmtId="165" fontId="14" fillId="3" borderId="1" xfId="11" applyNumberFormat="1" applyFont="1" applyFill="1" applyBorder="1" applyAlignment="1">
      <alignment horizontal="right" vertical="top" indent="1"/>
    </xf>
    <xf numFmtId="165" fontId="32" fillId="2" borderId="38" xfId="11" applyNumberFormat="1" applyFont="1" applyFill="1" applyBorder="1" applyAlignment="1">
      <alignment horizontal="right" vertical="center" indent="1"/>
    </xf>
    <xf numFmtId="165" fontId="11" fillId="0" borderId="40" xfId="11" applyNumberFormat="1" applyFont="1" applyFill="1" applyBorder="1" applyAlignment="1">
      <alignment horizontal="right" vertical="center"/>
    </xf>
    <xf numFmtId="0" fontId="49" fillId="0" borderId="0" xfId="11" applyFont="1" applyFill="1" applyAlignment="1">
      <alignment vertical="center"/>
    </xf>
    <xf numFmtId="0" fontId="14" fillId="4" borderId="29" xfId="11" applyFont="1" applyFill="1" applyBorder="1" applyAlignment="1">
      <alignment horizontal="left" vertical="top"/>
    </xf>
    <xf numFmtId="2" fontId="15" fillId="4" borderId="29" xfId="11" applyNumberFormat="1" applyFont="1" applyFill="1" applyBorder="1" applyAlignment="1">
      <alignment horizontal="right" vertical="top" indent="1"/>
    </xf>
    <xf numFmtId="0" fontId="15" fillId="4" borderId="29" xfId="11" applyFont="1" applyFill="1" applyBorder="1" applyAlignment="1">
      <alignment horizontal="right" vertical="top" indent="1"/>
    </xf>
    <xf numFmtId="0" fontId="14" fillId="4" borderId="29" xfId="11" applyFont="1" applyFill="1" applyBorder="1" applyAlignment="1">
      <alignment horizontal="right" vertical="top"/>
    </xf>
    <xf numFmtId="0" fontId="14" fillId="5" borderId="29" xfId="11" applyFont="1" applyFill="1" applyBorder="1" applyAlignment="1">
      <alignment horizontal="left" vertical="top"/>
    </xf>
    <xf numFmtId="2" fontId="15" fillId="5" borderId="29" xfId="11" applyNumberFormat="1" applyFont="1" applyFill="1" applyBorder="1" applyAlignment="1">
      <alignment horizontal="right" vertical="top" indent="1"/>
    </xf>
    <xf numFmtId="0" fontId="15" fillId="5" borderId="29" xfId="11" applyFont="1" applyFill="1" applyBorder="1" applyAlignment="1">
      <alignment horizontal="right" vertical="top" indent="1"/>
    </xf>
    <xf numFmtId="0" fontId="14" fillId="5" borderId="29" xfId="11" applyFont="1" applyFill="1" applyBorder="1" applyAlignment="1">
      <alignment horizontal="right" vertical="top"/>
    </xf>
    <xf numFmtId="0" fontId="14" fillId="3" borderId="29" xfId="11" applyFont="1" applyFill="1" applyBorder="1" applyAlignment="1">
      <alignment horizontal="left" vertical="top"/>
    </xf>
    <xf numFmtId="2" fontId="14" fillId="3" borderId="29" xfId="11" applyNumberFormat="1" applyFont="1" applyFill="1" applyBorder="1" applyAlignment="1">
      <alignment horizontal="right" vertical="top" indent="1"/>
    </xf>
    <xf numFmtId="0" fontId="14" fillId="3" borderId="29" xfId="11" applyFont="1" applyFill="1" applyBorder="1" applyAlignment="1">
      <alignment horizontal="right" vertical="top" indent="1"/>
    </xf>
    <xf numFmtId="0" fontId="14" fillId="3" borderId="29" xfId="11" applyFont="1" applyFill="1" applyBorder="1" applyAlignment="1">
      <alignment horizontal="right" vertical="top"/>
    </xf>
    <xf numFmtId="0" fontId="32" fillId="2" borderId="39" xfId="11" applyFont="1" applyFill="1" applyBorder="1" applyAlignment="1">
      <alignment horizontal="left" vertical="top"/>
    </xf>
    <xf numFmtId="2" fontId="32" fillId="2" borderId="39" xfId="11" applyNumberFormat="1" applyFont="1" applyFill="1" applyBorder="1" applyAlignment="1">
      <alignment horizontal="right" vertical="top" indent="1"/>
    </xf>
    <xf numFmtId="0" fontId="32" fillId="2" borderId="39" xfId="11" applyFont="1" applyFill="1" applyBorder="1" applyAlignment="1">
      <alignment horizontal="right" vertical="top" indent="1"/>
    </xf>
    <xf numFmtId="0" fontId="32" fillId="2" borderId="39" xfId="11" applyFont="1" applyFill="1" applyBorder="1" applyAlignment="1">
      <alignment horizontal="right" vertical="top"/>
    </xf>
    <xf numFmtId="2" fontId="15" fillId="4" borderId="1" xfId="11" applyNumberFormat="1" applyFont="1" applyFill="1" applyBorder="1" applyAlignment="1">
      <alignment horizontal="right" vertical="top" indent="2"/>
    </xf>
    <xf numFmtId="0" fontId="15" fillId="4" borderId="1" xfId="11" applyFont="1" applyFill="1" applyBorder="1" applyAlignment="1">
      <alignment horizontal="right" vertical="top" indent="2"/>
    </xf>
    <xf numFmtId="2" fontId="15" fillId="5" borderId="1" xfId="11" applyNumberFormat="1" applyFont="1" applyFill="1" applyBorder="1" applyAlignment="1">
      <alignment horizontal="right" vertical="top" indent="2"/>
    </xf>
    <xf numFmtId="0" fontId="15" fillId="5" borderId="1" xfId="11" applyFont="1" applyFill="1" applyBorder="1" applyAlignment="1">
      <alignment horizontal="right" vertical="top" indent="2"/>
    </xf>
    <xf numFmtId="2" fontId="14" fillId="3" borderId="1" xfId="11" applyNumberFormat="1" applyFont="1" applyFill="1" applyBorder="1" applyAlignment="1">
      <alignment horizontal="right" vertical="top" indent="2"/>
    </xf>
    <xf numFmtId="0" fontId="14" fillId="3" borderId="1" xfId="11" applyFont="1" applyFill="1" applyBorder="1" applyAlignment="1">
      <alignment horizontal="right" vertical="top" indent="2"/>
    </xf>
    <xf numFmtId="2" fontId="32" fillId="2" borderId="38" xfId="11" applyNumberFormat="1" applyFont="1" applyFill="1" applyBorder="1" applyAlignment="1">
      <alignment horizontal="right" vertical="center" indent="2"/>
    </xf>
    <xf numFmtId="0" fontId="32" fillId="2" borderId="38" xfId="11" applyFont="1" applyFill="1" applyBorder="1" applyAlignment="1">
      <alignment horizontal="right" vertical="center" indent="2"/>
    </xf>
    <xf numFmtId="165" fontId="9" fillId="5" borderId="12" xfId="11" applyNumberFormat="1" applyFont="1" applyFill="1" applyBorder="1" applyAlignment="1">
      <alignment vertical="top"/>
    </xf>
    <xf numFmtId="0" fontId="32" fillId="2" borderId="39" xfId="11" applyFont="1" applyFill="1" applyBorder="1" applyAlignment="1">
      <alignment horizontal="left" vertical="center"/>
    </xf>
    <xf numFmtId="2" fontId="32" fillId="2" borderId="39" xfId="11" applyNumberFormat="1" applyFont="1" applyFill="1" applyBorder="1" applyAlignment="1">
      <alignment horizontal="right" vertical="center" indent="1"/>
    </xf>
    <xf numFmtId="0" fontId="32" fillId="2" borderId="39" xfId="11" applyFont="1" applyFill="1" applyBorder="1" applyAlignment="1">
      <alignment horizontal="right" vertical="center" indent="1"/>
    </xf>
    <xf numFmtId="0" fontId="32" fillId="2" borderId="39" xfId="11" applyFont="1" applyFill="1" applyBorder="1" applyAlignment="1">
      <alignment horizontal="right" vertical="center"/>
    </xf>
    <xf numFmtId="0" fontId="41" fillId="0" borderId="0" xfId="11" applyFont="1"/>
    <xf numFmtId="0" fontId="2" fillId="0" borderId="0" xfId="11"/>
    <xf numFmtId="0" fontId="57" fillId="2" borderId="42" xfId="12" applyFont="1" applyFill="1" applyBorder="1" applyAlignment="1">
      <alignment horizontal="center" vertical="center"/>
    </xf>
    <xf numFmtId="0" fontId="1" fillId="0" borderId="0" xfId="12"/>
    <xf numFmtId="0" fontId="17" fillId="0" borderId="0" xfId="12" applyFont="1"/>
    <xf numFmtId="0" fontId="1" fillId="0" borderId="0" xfId="12" applyAlignment="1">
      <alignment vertical="center"/>
    </xf>
    <xf numFmtId="0" fontId="54" fillId="0" borderId="0" xfId="12" applyFont="1" applyAlignment="1">
      <alignment vertical="center"/>
    </xf>
    <xf numFmtId="0" fontId="58" fillId="3" borderId="43" xfId="14" applyFill="1" applyBorder="1" applyAlignment="1">
      <alignment horizontal="center" vertical="center"/>
    </xf>
    <xf numFmtId="0" fontId="22" fillId="5" borderId="3" xfId="13" applyFont="1" applyFill="1" applyBorder="1" applyAlignment="1">
      <alignment horizontal="center" vertical="center"/>
    </xf>
    <xf numFmtId="0" fontId="22" fillId="5" borderId="4" xfId="13" applyFont="1" applyFill="1" applyBorder="1" applyAlignment="1">
      <alignment horizontal="center" vertical="center"/>
    </xf>
    <xf numFmtId="0" fontId="22" fillId="5" borderId="5" xfId="13" applyFont="1" applyFill="1" applyBorder="1" applyAlignment="1">
      <alignment horizontal="center" vertical="center"/>
    </xf>
    <xf numFmtId="0" fontId="30" fillId="5" borderId="4" xfId="13" applyFont="1" applyFill="1" applyBorder="1" applyAlignment="1">
      <alignment horizontal="center" vertical="center"/>
    </xf>
    <xf numFmtId="0" fontId="30" fillId="5" borderId="5" xfId="13" applyFont="1" applyFill="1" applyBorder="1" applyAlignment="1">
      <alignment horizontal="center" vertical="center"/>
    </xf>
    <xf numFmtId="0" fontId="24" fillId="5" borderId="2" xfId="1" applyFont="1" applyFill="1" applyBorder="1" applyAlignment="1">
      <alignment horizontal="center" vertical="center" wrapText="1"/>
    </xf>
    <xf numFmtId="0" fontId="24" fillId="5" borderId="3" xfId="1" applyFont="1" applyFill="1" applyBorder="1" applyAlignment="1">
      <alignment horizontal="center" vertical="center"/>
    </xf>
    <xf numFmtId="0" fontId="24" fillId="5" borderId="4" xfId="1" applyFont="1" applyFill="1" applyBorder="1" applyAlignment="1">
      <alignment horizontal="center" vertical="center"/>
    </xf>
    <xf numFmtId="0" fontId="30" fillId="5" borderId="5" xfId="1" applyFont="1" applyFill="1" applyBorder="1" applyAlignment="1">
      <alignment horizontal="center" vertical="center"/>
    </xf>
    <xf numFmtId="0" fontId="30" fillId="5" borderId="3" xfId="1" applyFont="1" applyFill="1" applyBorder="1" applyAlignment="1">
      <alignment horizontal="center" vertical="center"/>
    </xf>
    <xf numFmtId="0" fontId="30" fillId="5" borderId="4" xfId="1" applyFont="1" applyFill="1" applyBorder="1" applyAlignment="1">
      <alignment horizontal="center" vertical="center"/>
    </xf>
    <xf numFmtId="0" fontId="30" fillId="5" borderId="2" xfId="1" applyFont="1" applyFill="1" applyBorder="1" applyAlignment="1">
      <alignment horizontal="center" vertical="center"/>
    </xf>
    <xf numFmtId="0" fontId="10" fillId="0" borderId="0" xfId="1" applyFont="1" applyAlignment="1">
      <alignment horizontal="center" vertical="top" wrapText="1" readingOrder="1"/>
    </xf>
    <xf numFmtId="0" fontId="10" fillId="0" borderId="0" xfId="1" applyFont="1" applyAlignment="1">
      <alignment horizontal="center" vertical="top" readingOrder="1"/>
    </xf>
    <xf numFmtId="0" fontId="23" fillId="0" borderId="7" xfId="1" applyFont="1" applyFill="1" applyBorder="1" applyAlignment="1">
      <alignment horizontal="center" vertical="top" wrapText="1"/>
    </xf>
    <xf numFmtId="0" fontId="22" fillId="5" borderId="2" xfId="1" applyFont="1" applyFill="1" applyBorder="1" applyAlignment="1">
      <alignment horizontal="center" vertical="center"/>
    </xf>
    <xf numFmtId="0" fontId="22" fillId="5" borderId="3" xfId="1" applyFont="1" applyFill="1" applyBorder="1" applyAlignment="1">
      <alignment horizontal="center" vertical="center"/>
    </xf>
    <xf numFmtId="0" fontId="24" fillId="0" borderId="14" xfId="1" applyFont="1" applyFill="1" applyBorder="1" applyAlignment="1">
      <alignment horizontal="center" vertical="center" wrapText="1"/>
    </xf>
    <xf numFmtId="0" fontId="23" fillId="0" borderId="0" xfId="1" applyFont="1" applyFill="1" applyBorder="1" applyAlignment="1">
      <alignment horizontal="center" vertical="top" wrapText="1"/>
    </xf>
    <xf numFmtId="0" fontId="10" fillId="0" borderId="0" xfId="1" applyFont="1" applyAlignment="1">
      <alignment horizontal="center" vertical="top" wrapText="1"/>
    </xf>
    <xf numFmtId="0" fontId="10" fillId="0" borderId="0" xfId="1" applyFont="1" applyAlignment="1">
      <alignment horizontal="center" vertical="top"/>
    </xf>
    <xf numFmtId="0" fontId="24" fillId="0" borderId="0" xfId="1" applyFont="1" applyFill="1" applyBorder="1" applyAlignment="1">
      <alignment horizontal="center" vertical="top" wrapText="1"/>
    </xf>
    <xf numFmtId="0" fontId="30" fillId="5" borderId="15" xfId="1" applyFont="1" applyFill="1" applyBorder="1" applyAlignment="1">
      <alignment horizontal="center" vertical="center"/>
    </xf>
    <xf numFmtId="0" fontId="30" fillId="5" borderId="0" xfId="1" applyFont="1" applyFill="1" applyBorder="1" applyAlignment="1">
      <alignment horizontal="center" vertical="center"/>
    </xf>
    <xf numFmtId="0" fontId="30" fillId="5" borderId="16" xfId="1" applyFont="1" applyFill="1" applyBorder="1" applyAlignment="1">
      <alignment horizontal="center" vertical="center"/>
    </xf>
    <xf numFmtId="0" fontId="30" fillId="5" borderId="17" xfId="10" applyFont="1" applyFill="1" applyBorder="1" applyAlignment="1">
      <alignment horizontal="center" vertical="center"/>
    </xf>
    <xf numFmtId="0" fontId="30" fillId="5" borderId="7" xfId="10" applyFont="1" applyFill="1" applyBorder="1" applyAlignment="1">
      <alignment horizontal="center" vertical="center"/>
    </xf>
    <xf numFmtId="0" fontId="30" fillId="5" borderId="17" xfId="1" applyFont="1" applyFill="1" applyBorder="1" applyAlignment="1">
      <alignment horizontal="center" vertical="center"/>
    </xf>
    <xf numFmtId="0" fontId="30" fillId="5" borderId="7" xfId="1" applyFont="1" applyFill="1" applyBorder="1" applyAlignment="1">
      <alignment horizontal="center" vertical="center"/>
    </xf>
    <xf numFmtId="0" fontId="30" fillId="5" borderId="10" xfId="1" applyFont="1" applyFill="1" applyBorder="1" applyAlignment="1">
      <alignment horizontal="center" vertical="center"/>
    </xf>
    <xf numFmtId="0" fontId="30" fillId="5" borderId="18" xfId="1" applyFont="1" applyFill="1" applyBorder="1" applyAlignment="1">
      <alignment horizontal="center" vertical="center"/>
    </xf>
    <xf numFmtId="0" fontId="30" fillId="5" borderId="19" xfId="1" applyFont="1" applyFill="1" applyBorder="1" applyAlignment="1">
      <alignment horizontal="center" vertical="center"/>
    </xf>
    <xf numFmtId="0" fontId="23" fillId="0" borderId="14" xfId="1" applyFont="1" applyFill="1" applyBorder="1" applyAlignment="1">
      <alignment horizontal="center" vertical="center" wrapText="1"/>
    </xf>
    <xf numFmtId="0" fontId="23" fillId="5" borderId="10" xfId="1" applyFont="1" applyFill="1" applyBorder="1" applyAlignment="1">
      <alignment horizontal="center" vertical="center" wrapText="1"/>
    </xf>
    <xf numFmtId="0" fontId="23" fillId="5" borderId="18" xfId="1" applyFont="1" applyFill="1" applyBorder="1" applyAlignment="1">
      <alignment horizontal="center" vertical="center" wrapText="1"/>
    </xf>
    <xf numFmtId="0" fontId="23" fillId="5" borderId="2" xfId="1" applyFont="1" applyFill="1" applyBorder="1" applyAlignment="1">
      <alignment horizontal="center" vertical="center" wrapText="1"/>
    </xf>
    <xf numFmtId="0" fontId="23" fillId="5" borderId="3" xfId="1" applyFont="1" applyFill="1" applyBorder="1" applyAlignment="1">
      <alignment horizontal="center" vertical="center"/>
    </xf>
    <xf numFmtId="0" fontId="23" fillId="5" borderId="4" xfId="1" applyFont="1" applyFill="1" applyBorder="1" applyAlignment="1">
      <alignment horizontal="center" vertical="center"/>
    </xf>
    <xf numFmtId="0" fontId="23" fillId="0" borderId="0" xfId="7" applyFont="1" applyFill="1" applyBorder="1" applyAlignment="1">
      <alignment horizontal="center" vertical="center" wrapText="1" readingOrder="1"/>
    </xf>
    <xf numFmtId="0" fontId="30" fillId="10" borderId="7" xfId="7" applyFont="1" applyFill="1" applyBorder="1" applyAlignment="1">
      <alignment horizontal="center" vertical="center"/>
    </xf>
    <xf numFmtId="0" fontId="30" fillId="10" borderId="1" xfId="7" applyFont="1" applyFill="1" applyBorder="1" applyAlignment="1">
      <alignment horizontal="center" vertical="center"/>
    </xf>
    <xf numFmtId="0" fontId="23" fillId="0" borderId="0" xfId="7" applyFont="1" applyFill="1" applyBorder="1" applyAlignment="1">
      <alignment horizontal="center" vertical="center" wrapText="1"/>
    </xf>
    <xf numFmtId="0" fontId="30" fillId="10" borderId="26" xfId="7" applyFont="1" applyFill="1" applyBorder="1" applyAlignment="1">
      <alignment horizontal="center" vertical="center"/>
    </xf>
    <xf numFmtId="0" fontId="30" fillId="10" borderId="0" xfId="7" applyFont="1" applyFill="1" applyBorder="1" applyAlignment="1">
      <alignment horizontal="center" vertical="center"/>
    </xf>
    <xf numFmtId="0" fontId="42" fillId="7" borderId="8" xfId="3" applyFont="1" applyFill="1" applyBorder="1" applyAlignment="1">
      <alignment horizontal="left" vertical="center"/>
    </xf>
    <xf numFmtId="0" fontId="42" fillId="7" borderId="24" xfId="3" applyFont="1" applyFill="1" applyBorder="1" applyAlignment="1">
      <alignment horizontal="left" vertical="center"/>
    </xf>
    <xf numFmtId="0" fontId="45" fillId="7" borderId="25" xfId="3" applyFont="1" applyFill="1" applyBorder="1" applyAlignment="1">
      <alignment horizontal="center" vertical="center" wrapText="1"/>
    </xf>
    <xf numFmtId="0" fontId="45" fillId="7" borderId="27" xfId="3" applyFont="1" applyFill="1" applyBorder="1" applyAlignment="1">
      <alignment horizontal="center" vertical="center" wrapText="1"/>
    </xf>
    <xf numFmtId="0" fontId="45" fillId="7" borderId="6" xfId="3" applyFont="1" applyFill="1" applyBorder="1" applyAlignment="1">
      <alignment horizontal="center" vertical="center" wrapText="1"/>
    </xf>
    <xf numFmtId="0" fontId="45" fillId="7" borderId="25" xfId="3" applyFont="1" applyFill="1" applyBorder="1" applyAlignment="1">
      <alignment horizontal="center" vertical="top" wrapText="1"/>
    </xf>
    <xf numFmtId="0" fontId="45" fillId="7" borderId="27" xfId="3" applyFont="1" applyFill="1" applyBorder="1" applyAlignment="1">
      <alignment horizontal="center" vertical="top" wrapText="1"/>
    </xf>
    <xf numFmtId="0" fontId="45" fillId="7" borderId="6" xfId="3" applyFont="1" applyFill="1" applyBorder="1" applyAlignment="1">
      <alignment horizontal="center" vertical="top" wrapText="1"/>
    </xf>
    <xf numFmtId="0" fontId="42" fillId="7" borderId="8" xfId="3" applyFont="1" applyFill="1" applyBorder="1" applyAlignment="1">
      <alignment horizontal="center" vertical="center" wrapText="1"/>
    </xf>
    <xf numFmtId="0" fontId="42" fillId="7" borderId="24" xfId="3" applyFont="1" applyFill="1" applyBorder="1" applyAlignment="1">
      <alignment horizontal="center" vertical="center" wrapText="1"/>
    </xf>
    <xf numFmtId="0" fontId="42" fillId="7" borderId="8" xfId="3" applyFont="1" applyFill="1" applyBorder="1" applyAlignment="1">
      <alignment horizontal="right" vertical="center"/>
    </xf>
    <xf numFmtId="0" fontId="42" fillId="7" borderId="24" xfId="3" applyFont="1" applyFill="1" applyBorder="1" applyAlignment="1">
      <alignment horizontal="right" vertical="center"/>
    </xf>
    <xf numFmtId="2" fontId="38" fillId="11" borderId="25" xfId="3" applyNumberFormat="1" applyFont="1" applyFill="1" applyBorder="1" applyAlignment="1">
      <alignment horizontal="center" vertical="center"/>
    </xf>
    <xf numFmtId="2" fontId="38" fillId="11" borderId="6" xfId="3" applyNumberFormat="1" applyFont="1" applyFill="1" applyBorder="1" applyAlignment="1">
      <alignment horizontal="center" vertical="center"/>
    </xf>
    <xf numFmtId="2" fontId="38" fillId="12" borderId="25" xfId="3" applyNumberFormat="1" applyFont="1" applyFill="1" applyBorder="1" applyAlignment="1">
      <alignment horizontal="center" vertical="center"/>
    </xf>
    <xf numFmtId="2" fontId="38" fillId="12" borderId="6" xfId="3" applyNumberFormat="1" applyFont="1" applyFill="1" applyBorder="1" applyAlignment="1">
      <alignment horizontal="center" vertical="center"/>
    </xf>
    <xf numFmtId="2" fontId="37" fillId="16" borderId="25" xfId="3" applyNumberFormat="1" applyFont="1" applyFill="1" applyBorder="1" applyAlignment="1">
      <alignment horizontal="center" vertical="center"/>
    </xf>
    <xf numFmtId="2" fontId="37" fillId="16" borderId="6" xfId="3" applyNumberFormat="1" applyFont="1" applyFill="1" applyBorder="1" applyAlignment="1">
      <alignment horizontal="center" vertical="center"/>
    </xf>
    <xf numFmtId="2" fontId="32" fillId="19" borderId="25" xfId="3" applyNumberFormat="1" applyFont="1" applyFill="1" applyBorder="1" applyAlignment="1">
      <alignment horizontal="center" vertical="center"/>
    </xf>
    <xf numFmtId="2" fontId="32" fillId="19" borderId="6" xfId="3" applyNumberFormat="1" applyFont="1" applyFill="1" applyBorder="1" applyAlignment="1">
      <alignment horizontal="center" vertical="center"/>
    </xf>
    <xf numFmtId="0" fontId="11" fillId="7" borderId="8" xfId="3" applyFont="1" applyFill="1" applyBorder="1" applyAlignment="1">
      <alignment horizontal="left" vertical="center"/>
    </xf>
    <xf numFmtId="0" fontId="11" fillId="7" borderId="24" xfId="3" applyFont="1" applyFill="1" applyBorder="1" applyAlignment="1">
      <alignment horizontal="left" vertical="center"/>
    </xf>
    <xf numFmtId="0" fontId="32" fillId="7" borderId="1" xfId="3" applyFont="1" applyFill="1" applyBorder="1" applyAlignment="1">
      <alignment horizontal="center" vertical="top" wrapText="1"/>
    </xf>
    <xf numFmtId="0" fontId="32" fillId="7" borderId="1" xfId="3" applyFont="1" applyFill="1" applyBorder="1" applyAlignment="1">
      <alignment horizontal="center" vertical="center" wrapText="1"/>
    </xf>
    <xf numFmtId="0" fontId="11" fillId="7" borderId="8" xfId="3" applyFont="1" applyFill="1" applyBorder="1" applyAlignment="1">
      <alignment horizontal="center" vertical="center" wrapText="1"/>
    </xf>
    <xf numFmtId="0" fontId="11" fillId="7" borderId="24" xfId="3" applyFont="1" applyFill="1" applyBorder="1" applyAlignment="1">
      <alignment horizontal="center" vertical="center" wrapText="1"/>
    </xf>
    <xf numFmtId="0" fontId="11" fillId="7" borderId="1" xfId="3" applyFont="1" applyFill="1" applyBorder="1" applyAlignment="1">
      <alignment horizontal="right" vertical="center"/>
    </xf>
    <xf numFmtId="0" fontId="31" fillId="9" borderId="25" xfId="3" applyFont="1" applyFill="1" applyBorder="1" applyAlignment="1">
      <alignment horizontal="center" vertical="top" wrapText="1"/>
    </xf>
    <xf numFmtId="0" fontId="31" fillId="9" borderId="6" xfId="3" applyFont="1" applyFill="1" applyBorder="1" applyAlignment="1">
      <alignment horizontal="center" vertical="top" wrapText="1"/>
    </xf>
    <xf numFmtId="2" fontId="32" fillId="17" borderId="25" xfId="3" applyNumberFormat="1" applyFont="1" applyFill="1" applyBorder="1" applyAlignment="1">
      <alignment horizontal="center" vertical="center"/>
    </xf>
    <xf numFmtId="2" fontId="32" fillId="17" borderId="6" xfId="3" applyNumberFormat="1" applyFont="1" applyFill="1" applyBorder="1" applyAlignment="1">
      <alignment horizontal="center" vertical="center"/>
    </xf>
    <xf numFmtId="2" fontId="38" fillId="11" borderId="25" xfId="3" quotePrefix="1" applyNumberFormat="1" applyFont="1" applyFill="1" applyBorder="1" applyAlignment="1">
      <alignment horizontal="center" vertical="center"/>
    </xf>
    <xf numFmtId="2" fontId="38" fillId="11" borderId="6" xfId="3" quotePrefix="1" applyNumberFormat="1" applyFont="1" applyFill="1" applyBorder="1" applyAlignment="1">
      <alignment horizontal="center" vertical="center"/>
    </xf>
    <xf numFmtId="2" fontId="37" fillId="15" borderId="25" xfId="3" applyNumberFormat="1" applyFont="1" applyFill="1" applyBorder="1" applyAlignment="1">
      <alignment horizontal="center" vertical="center"/>
    </xf>
    <xf numFmtId="2" fontId="37" fillId="15" borderId="6" xfId="3" applyNumberFormat="1" applyFont="1" applyFill="1" applyBorder="1" applyAlignment="1">
      <alignment horizontal="center" vertical="center"/>
    </xf>
    <xf numFmtId="0" fontId="10" fillId="0" borderId="0" xfId="3" applyFont="1" applyAlignment="1">
      <alignment horizontal="center" vertical="center" wrapText="1"/>
    </xf>
    <xf numFmtId="0" fontId="10" fillId="0" borderId="0" xfId="3" applyFont="1" applyAlignment="1">
      <alignment horizontal="center" vertical="center"/>
    </xf>
    <xf numFmtId="0" fontId="30" fillId="10" borderId="25" xfId="7" applyFont="1" applyFill="1" applyBorder="1" applyAlignment="1">
      <alignment horizontal="center" vertical="center"/>
    </xf>
    <xf numFmtId="0" fontId="30" fillId="10" borderId="27" xfId="7" applyFont="1" applyFill="1" applyBorder="1" applyAlignment="1">
      <alignment horizontal="center" vertical="center"/>
    </xf>
    <xf numFmtId="0" fontId="30" fillId="10" borderId="6" xfId="7" applyFont="1" applyFill="1" applyBorder="1" applyAlignment="1">
      <alignment horizontal="center" vertical="center"/>
    </xf>
    <xf numFmtId="0" fontId="45" fillId="7" borderId="1" xfId="3" applyFont="1" applyFill="1" applyBorder="1" applyAlignment="1">
      <alignment horizontal="center" vertical="top" wrapText="1"/>
    </xf>
    <xf numFmtId="0" fontId="42" fillId="7" borderId="1" xfId="3" applyFont="1" applyFill="1" applyBorder="1" applyAlignment="1">
      <alignment horizontal="right" vertical="center" wrapText="1"/>
    </xf>
    <xf numFmtId="0" fontId="30" fillId="10" borderId="41" xfId="7" applyFont="1" applyFill="1" applyBorder="1" applyAlignment="1">
      <alignment horizontal="center" vertical="center"/>
    </xf>
    <xf numFmtId="0" fontId="45" fillId="7" borderId="1" xfId="3" applyFont="1" applyFill="1" applyBorder="1" applyAlignment="1">
      <alignment horizontal="center" vertical="center" wrapText="1"/>
    </xf>
    <xf numFmtId="0" fontId="30" fillId="10" borderId="2" xfId="7" applyFont="1" applyFill="1" applyBorder="1" applyAlignment="1">
      <alignment horizontal="center" vertical="center"/>
    </xf>
    <xf numFmtId="0" fontId="30" fillId="10" borderId="3" xfId="7" applyFont="1" applyFill="1" applyBorder="1" applyAlignment="1">
      <alignment horizontal="center" vertical="center"/>
    </xf>
    <xf numFmtId="0" fontId="30" fillId="10" borderId="4" xfId="7" applyFont="1" applyFill="1" applyBorder="1" applyAlignment="1">
      <alignment horizontal="center" vertical="center"/>
    </xf>
    <xf numFmtId="0" fontId="42" fillId="7" borderId="8" xfId="3" applyFont="1" applyFill="1" applyBorder="1" applyAlignment="1">
      <alignment horizontal="left" vertical="center" wrapText="1"/>
    </xf>
    <xf numFmtId="0" fontId="45" fillId="21" borderId="1" xfId="7" applyFont="1" applyFill="1" applyBorder="1" applyAlignment="1">
      <alignment horizontal="center" vertical="center" wrapText="1"/>
    </xf>
    <xf numFmtId="0" fontId="45" fillId="21" borderId="1" xfId="7" applyFont="1" applyFill="1" applyBorder="1" applyAlignment="1">
      <alignment horizontal="center" vertical="center"/>
    </xf>
    <xf numFmtId="0" fontId="42" fillId="7" borderId="39" xfId="3" applyFont="1" applyFill="1" applyBorder="1" applyAlignment="1">
      <alignment horizontal="center" vertical="center" wrapText="1"/>
    </xf>
    <xf numFmtId="0" fontId="42" fillId="7" borderId="1" xfId="3" applyFont="1" applyFill="1" applyBorder="1" applyAlignment="1">
      <alignment horizontal="right" vertical="center"/>
    </xf>
    <xf numFmtId="0" fontId="29" fillId="0" borderId="0" xfId="7" applyFont="1" applyFill="1" applyBorder="1" applyAlignment="1">
      <alignment horizontal="center" vertical="center" wrapText="1" readingOrder="1"/>
    </xf>
    <xf numFmtId="0" fontId="45" fillId="7" borderId="25" xfId="3" applyFont="1" applyFill="1" applyBorder="1" applyAlignment="1">
      <alignment horizontal="center" vertical="top" wrapText="1" readingOrder="1"/>
    </xf>
    <xf numFmtId="0" fontId="45" fillId="7" borderId="27" xfId="3" applyFont="1" applyFill="1" applyBorder="1" applyAlignment="1">
      <alignment horizontal="center" vertical="top" wrapText="1" readingOrder="1"/>
    </xf>
    <xf numFmtId="0" fontId="45" fillId="7" borderId="6" xfId="3" applyFont="1" applyFill="1" applyBorder="1" applyAlignment="1">
      <alignment horizontal="center" vertical="top" wrapText="1" readingOrder="1"/>
    </xf>
    <xf numFmtId="0" fontId="30" fillId="10" borderId="14" xfId="7" applyFont="1" applyFill="1" applyBorder="1" applyAlignment="1">
      <alignment horizontal="center" vertical="center"/>
    </xf>
    <xf numFmtId="0" fontId="42" fillId="7" borderId="9" xfId="3" applyFont="1" applyFill="1" applyBorder="1" applyAlignment="1">
      <alignment horizontal="left" vertical="center" wrapText="1"/>
    </xf>
    <xf numFmtId="0" fontId="42" fillId="7" borderId="12" xfId="3" applyFont="1" applyFill="1" applyBorder="1" applyAlignment="1">
      <alignment horizontal="left" vertical="center"/>
    </xf>
    <xf numFmtId="0" fontId="45" fillId="7" borderId="2" xfId="3" applyFont="1" applyFill="1" applyBorder="1" applyAlignment="1">
      <alignment horizontal="center" vertical="top" wrapText="1"/>
    </xf>
    <xf numFmtId="0" fontId="45" fillId="7" borderId="3" xfId="3" applyFont="1" applyFill="1" applyBorder="1" applyAlignment="1">
      <alignment horizontal="center" vertical="top" wrapText="1"/>
    </xf>
    <xf numFmtId="0" fontId="45" fillId="7" borderId="4" xfId="3" applyFont="1" applyFill="1" applyBorder="1" applyAlignment="1">
      <alignment horizontal="center" vertical="top" wrapText="1"/>
    </xf>
    <xf numFmtId="0" fontId="42" fillId="7" borderId="9" xfId="3" applyFont="1" applyFill="1" applyBorder="1" applyAlignment="1">
      <alignment horizontal="center" vertical="top" wrapText="1"/>
    </xf>
    <xf numFmtId="0" fontId="42" fillId="7" borderId="12" xfId="3" applyFont="1" applyFill="1" applyBorder="1" applyAlignment="1">
      <alignment horizontal="center" vertical="top" wrapText="1"/>
    </xf>
    <xf numFmtId="0" fontId="42" fillId="7" borderId="9" xfId="3" applyFont="1" applyFill="1" applyBorder="1" applyAlignment="1">
      <alignment horizontal="right" vertical="center"/>
    </xf>
    <xf numFmtId="0" fontId="42" fillId="7" borderId="12" xfId="3" applyFont="1" applyFill="1" applyBorder="1" applyAlignment="1">
      <alignment horizontal="right" vertical="center"/>
    </xf>
    <xf numFmtId="0" fontId="42" fillId="7" borderId="8" xfId="3" applyFont="1" applyFill="1" applyBorder="1" applyAlignment="1">
      <alignment horizontal="center" vertical="top" wrapText="1"/>
    </xf>
    <xf numFmtId="0" fontId="42" fillId="7" borderId="24" xfId="3" applyFont="1" applyFill="1" applyBorder="1" applyAlignment="1">
      <alignment horizontal="center" vertical="top" wrapText="1"/>
    </xf>
    <xf numFmtId="0" fontId="42" fillId="7" borderId="31" xfId="3" applyFont="1" applyFill="1" applyBorder="1" applyAlignment="1">
      <alignment horizontal="left" vertical="center"/>
    </xf>
    <xf numFmtId="0" fontId="42" fillId="7" borderId="26" xfId="3" applyFont="1" applyFill="1" applyBorder="1" applyAlignment="1">
      <alignment horizontal="left" vertical="center"/>
    </xf>
    <xf numFmtId="0" fontId="45" fillId="7" borderId="32" xfId="3" applyFont="1" applyFill="1" applyBorder="1" applyAlignment="1">
      <alignment horizontal="center" vertical="center" wrapText="1"/>
    </xf>
    <xf numFmtId="0" fontId="45" fillId="7" borderId="33" xfId="3" applyFont="1" applyFill="1" applyBorder="1" applyAlignment="1">
      <alignment horizontal="center" vertical="center" wrapText="1"/>
    </xf>
    <xf numFmtId="0" fontId="45" fillId="7" borderId="34" xfId="3" applyFont="1" applyFill="1" applyBorder="1" applyAlignment="1">
      <alignment horizontal="center" vertical="center" wrapText="1"/>
    </xf>
    <xf numFmtId="0" fontId="42" fillId="7" borderId="35" xfId="3" applyFont="1" applyFill="1" applyBorder="1" applyAlignment="1">
      <alignment horizontal="center" vertical="center" wrapText="1"/>
    </xf>
    <xf numFmtId="0" fontId="42" fillId="7" borderId="37" xfId="3" applyFont="1" applyFill="1" applyBorder="1" applyAlignment="1">
      <alignment horizontal="center" vertical="center" wrapText="1"/>
    </xf>
    <xf numFmtId="0" fontId="42" fillId="7" borderId="8" xfId="3" applyFont="1" applyFill="1" applyBorder="1" applyAlignment="1">
      <alignment horizontal="right" vertical="center" wrapText="1"/>
    </xf>
    <xf numFmtId="0" fontId="42" fillId="7" borderId="24" xfId="3" applyFont="1" applyFill="1" applyBorder="1" applyAlignment="1">
      <alignment horizontal="right" vertical="center" wrapText="1"/>
    </xf>
    <xf numFmtId="0" fontId="10" fillId="0" borderId="0" xfId="11" applyFont="1" applyAlignment="1">
      <alignment horizontal="center" vertical="center" wrapText="1"/>
    </xf>
    <xf numFmtId="0" fontId="11" fillId="7" borderId="11" xfId="3" applyFont="1" applyFill="1" applyBorder="1" applyAlignment="1">
      <alignment horizontal="left" vertical="center" wrapText="1"/>
    </xf>
    <xf numFmtId="0" fontId="11" fillId="7" borderId="13" xfId="3" applyFont="1" applyFill="1" applyBorder="1" applyAlignment="1">
      <alignment horizontal="left" vertical="center" wrapText="1"/>
    </xf>
    <xf numFmtId="0" fontId="11" fillId="7" borderId="9" xfId="3" applyFont="1" applyFill="1" applyBorder="1" applyAlignment="1">
      <alignment horizontal="right" vertical="center" wrapText="1"/>
    </xf>
    <xf numFmtId="0" fontId="11" fillId="7" borderId="12" xfId="3" applyFont="1" applyFill="1" applyBorder="1" applyAlignment="1">
      <alignment horizontal="right" vertical="center" wrapText="1"/>
    </xf>
    <xf numFmtId="0" fontId="32" fillId="7" borderId="22" xfId="3" applyFont="1" applyFill="1" applyBorder="1" applyAlignment="1">
      <alignment horizontal="center" vertical="center" wrapText="1"/>
    </xf>
    <xf numFmtId="0" fontId="32" fillId="7" borderId="23" xfId="3" applyFont="1" applyFill="1" applyBorder="1" applyAlignment="1">
      <alignment horizontal="center" vertical="center" wrapText="1"/>
    </xf>
    <xf numFmtId="0" fontId="32" fillId="7" borderId="20" xfId="3" applyFont="1" applyFill="1" applyBorder="1" applyAlignment="1">
      <alignment horizontal="center" vertical="center" wrapText="1"/>
    </xf>
    <xf numFmtId="0" fontId="32" fillId="7" borderId="3" xfId="3" applyFont="1" applyFill="1" applyBorder="1" applyAlignment="1">
      <alignment horizontal="center" vertical="center" wrapText="1"/>
    </xf>
    <xf numFmtId="0" fontId="32" fillId="7" borderId="21" xfId="3" applyFont="1" applyFill="1" applyBorder="1" applyAlignment="1">
      <alignment horizontal="center" vertical="center" wrapText="1"/>
    </xf>
    <xf numFmtId="0" fontId="23" fillId="5" borderId="2" xfId="10" applyFont="1" applyFill="1" applyBorder="1" applyAlignment="1">
      <alignment horizontal="center" vertical="center" wrapText="1"/>
    </xf>
    <xf numFmtId="0" fontId="23" fillId="5" borderId="3" xfId="10" applyFont="1" applyFill="1" applyBorder="1" applyAlignment="1">
      <alignment horizontal="center" vertical="center"/>
    </xf>
    <xf numFmtId="0" fontId="23" fillId="5" borderId="4" xfId="10" applyFont="1" applyFill="1" applyBorder="1" applyAlignment="1">
      <alignment horizontal="center" vertical="center"/>
    </xf>
    <xf numFmtId="0" fontId="10" fillId="0" borderId="0" xfId="1" applyFont="1" applyAlignment="1">
      <alignment horizontal="center" vertical="center" wrapText="1"/>
    </xf>
    <xf numFmtId="0" fontId="10" fillId="0" borderId="0" xfId="1" applyFont="1" applyAlignment="1">
      <alignment horizontal="center" vertical="center"/>
    </xf>
    <xf numFmtId="0" fontId="23" fillId="5" borderId="3" xfId="10" applyFont="1" applyFill="1" applyBorder="1" applyAlignment="1">
      <alignment horizontal="center" vertical="center" wrapText="1"/>
    </xf>
    <xf numFmtId="0" fontId="23" fillId="5" borderId="4" xfId="10" applyFont="1" applyFill="1" applyBorder="1" applyAlignment="1">
      <alignment horizontal="center" vertical="center" wrapText="1"/>
    </xf>
    <xf numFmtId="0" fontId="30" fillId="5" borderId="10" xfId="10" applyFont="1" applyFill="1" applyBorder="1" applyAlignment="1">
      <alignment horizontal="center" vertical="center"/>
    </xf>
    <xf numFmtId="0" fontId="30" fillId="5" borderId="18" xfId="10" applyFont="1" applyFill="1" applyBorder="1" applyAlignment="1">
      <alignment horizontal="center" vertical="center"/>
    </xf>
    <xf numFmtId="0" fontId="30" fillId="5" borderId="19" xfId="10" applyFont="1" applyFill="1" applyBorder="1" applyAlignment="1">
      <alignment horizontal="center" vertical="center"/>
    </xf>
    <xf numFmtId="0" fontId="29" fillId="5" borderId="2" xfId="10" applyFont="1" applyFill="1" applyBorder="1" applyAlignment="1">
      <alignment horizontal="center" vertical="center" wrapText="1" readingOrder="2"/>
    </xf>
    <xf numFmtId="0" fontId="29" fillId="5" borderId="3" xfId="10" applyFont="1" applyFill="1" applyBorder="1" applyAlignment="1">
      <alignment horizontal="center" vertical="center" readingOrder="2"/>
    </xf>
    <xf numFmtId="0" fontId="29" fillId="5" borderId="4" xfId="10" applyFont="1" applyFill="1" applyBorder="1" applyAlignment="1">
      <alignment horizontal="center" vertical="center" readingOrder="2"/>
    </xf>
    <xf numFmtId="0" fontId="32" fillId="7" borderId="2" xfId="3" applyFont="1" applyFill="1" applyBorder="1" applyAlignment="1">
      <alignment horizontal="center" vertical="center" wrapText="1"/>
    </xf>
    <xf numFmtId="0" fontId="58" fillId="0" borderId="44" xfId="14" applyBorder="1" applyAlignment="1">
      <alignment vertical="center"/>
    </xf>
    <xf numFmtId="0" fontId="58" fillId="0" borderId="45" xfId="14" applyBorder="1" applyAlignment="1">
      <alignment vertical="center"/>
    </xf>
    <xf numFmtId="0" fontId="58" fillId="3" borderId="45" xfId="14" applyFill="1" applyBorder="1" applyAlignment="1">
      <alignment horizontal="center" vertical="center"/>
    </xf>
    <xf numFmtId="0" fontId="28" fillId="0" borderId="0" xfId="1" applyFont="1"/>
    <xf numFmtId="0" fontId="58" fillId="0" borderId="46" xfId="14" applyBorder="1" applyAlignment="1">
      <alignment vertical="center"/>
    </xf>
  </cellXfs>
  <cellStyles count="15">
    <cellStyle name="Excel Built-in Normal" xfId="3"/>
    <cellStyle name="Lien hypertexte" xfId="14" builtinId="8"/>
    <cellStyle name="Normal" xfId="0" builtinId="0"/>
    <cellStyle name="Normal 2" xfId="1"/>
    <cellStyle name="Normal 2 2" xfId="8"/>
    <cellStyle name="Normal 2 3" xfId="10"/>
    <cellStyle name="Normal 2 4" xfId="13"/>
    <cellStyle name="Normal 3" xfId="2"/>
    <cellStyle name="Normal 3 2" xfId="4"/>
    <cellStyle name="Normal 3 2 2" xfId="6"/>
    <cellStyle name="Normal 3 2 2 2" xfId="5"/>
    <cellStyle name="Normal 4" xfId="9"/>
    <cellStyle name="Normal 4 2" xfId="11"/>
    <cellStyle name="Normal 5" xfId="12"/>
    <cellStyle name="RGPH" xfId="7"/>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bmp"/></Relationships>
</file>

<file path=xl/drawings/_rels/drawing2.xml.rels><?xml version="1.0" encoding="UTF-8" standalone="yes"?>
<Relationships xmlns="http://schemas.openxmlformats.org/package/2006/relationships"><Relationship Id="rId2" Type="http://schemas.openxmlformats.org/officeDocument/2006/relationships/image" Target="../media/image3.bmp"/><Relationship Id="rId1" Type="http://schemas.openxmlformats.org/officeDocument/2006/relationships/image" Target="../media/image2.bmp"/></Relationships>
</file>

<file path=xl/drawings/_rels/drawing3.xml.rels><?xml version="1.0" encoding="UTF-8" standalone="yes"?>
<Relationships xmlns="http://schemas.openxmlformats.org/package/2006/relationships"><Relationship Id="rId1" Type="http://schemas.openxmlformats.org/officeDocument/2006/relationships/image" Target="../media/image4.bmp"/></Relationships>
</file>

<file path=xl/drawings/_rels/drawing4.xml.rels><?xml version="1.0" encoding="UTF-8" standalone="yes"?>
<Relationships xmlns="http://schemas.openxmlformats.org/package/2006/relationships"><Relationship Id="rId1" Type="http://schemas.openxmlformats.org/officeDocument/2006/relationships/image" Target="../media/image5.bmp"/></Relationships>
</file>

<file path=xl/drawings/_rels/drawing5.xml.rels><?xml version="1.0" encoding="UTF-8" standalone="yes"?>
<Relationships xmlns="http://schemas.openxmlformats.org/package/2006/relationships"><Relationship Id="rId3" Type="http://schemas.openxmlformats.org/officeDocument/2006/relationships/image" Target="../media/image8.bmp"/><Relationship Id="rId2" Type="http://schemas.openxmlformats.org/officeDocument/2006/relationships/image" Target="../media/image7.bmp"/><Relationship Id="rId1" Type="http://schemas.openxmlformats.org/officeDocument/2006/relationships/image" Target="../media/image6.bmp"/></Relationships>
</file>

<file path=xl/drawings/_rels/drawing6.xml.rels><?xml version="1.0" encoding="UTF-8" standalone="yes"?>
<Relationships xmlns="http://schemas.openxmlformats.org/package/2006/relationships"><Relationship Id="rId2" Type="http://schemas.openxmlformats.org/officeDocument/2006/relationships/image" Target="../media/image10.bmp"/><Relationship Id="rId1" Type="http://schemas.openxmlformats.org/officeDocument/2006/relationships/image" Target="../media/image9.bmp"/></Relationships>
</file>

<file path=xl/drawings/_rels/drawing7.xml.rels><?xml version="1.0" encoding="UTF-8" standalone="yes"?>
<Relationships xmlns="http://schemas.openxmlformats.org/package/2006/relationships"><Relationship Id="rId1" Type="http://schemas.openxmlformats.org/officeDocument/2006/relationships/image" Target="../media/image11.bmp"/></Relationships>
</file>

<file path=xl/drawings/drawing1.xml><?xml version="1.0" encoding="utf-8"?>
<xdr:wsDr xmlns:xdr="http://schemas.openxmlformats.org/drawingml/2006/spreadsheetDrawing" xmlns:a="http://schemas.openxmlformats.org/drawingml/2006/main">
  <xdr:twoCellAnchor editAs="oneCell">
    <xdr:from>
      <xdr:col>0</xdr:col>
      <xdr:colOff>40820</xdr:colOff>
      <xdr:row>39</xdr:row>
      <xdr:rowOff>95890</xdr:rowOff>
    </xdr:from>
    <xdr:to>
      <xdr:col>11</xdr:col>
      <xdr:colOff>1932214</xdr:colOff>
      <xdr:row>79</xdr:row>
      <xdr:rowOff>132933</xdr:rowOff>
    </xdr:to>
    <xdr:pic>
      <xdr:nvPicPr>
        <xdr:cNvPr id="3" name="Image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rot="16200000">
          <a:off x="12477425319" y="8598464"/>
          <a:ext cx="9834186" cy="134574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205</xdr:row>
      <xdr:rowOff>112898</xdr:rowOff>
    </xdr:from>
    <xdr:to>
      <xdr:col>6</xdr:col>
      <xdr:colOff>2667000</xdr:colOff>
      <xdr:row>243</xdr:row>
      <xdr:rowOff>7554</xdr:rowOff>
    </xdr:to>
    <xdr:pic>
      <xdr:nvPicPr>
        <xdr:cNvPr id="4" name="Image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rot="16200000">
          <a:off x="12480945922" y="68544976"/>
          <a:ext cx="9848281" cy="13096875"/>
        </a:xfrm>
        <a:prstGeom prst="rect">
          <a:avLst/>
        </a:prstGeom>
      </xdr:spPr>
    </xdr:pic>
    <xdr:clientData/>
  </xdr:twoCellAnchor>
  <xdr:twoCellAnchor editAs="oneCell">
    <xdr:from>
      <xdr:col>0</xdr:col>
      <xdr:colOff>71437</xdr:colOff>
      <xdr:row>36</xdr:row>
      <xdr:rowOff>160522</xdr:rowOff>
    </xdr:from>
    <xdr:to>
      <xdr:col>6</xdr:col>
      <xdr:colOff>2452687</xdr:colOff>
      <xdr:row>73</xdr:row>
      <xdr:rowOff>218438</xdr:rowOff>
    </xdr:to>
    <xdr:pic>
      <xdr:nvPicPr>
        <xdr:cNvPr id="5" name="Image 4"/>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rot="16200000">
          <a:off x="12481066699" y="8797699"/>
          <a:ext cx="9749603" cy="1281112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214312</xdr:colOff>
      <xdr:row>37</xdr:row>
      <xdr:rowOff>17650</xdr:rowOff>
    </xdr:from>
    <xdr:to>
      <xdr:col>7</xdr:col>
      <xdr:colOff>1333499</xdr:colOff>
      <xdr:row>73</xdr:row>
      <xdr:rowOff>219086</xdr:rowOff>
    </xdr:to>
    <xdr:pic>
      <xdr:nvPicPr>
        <xdr:cNvPr id="3" name="Image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rot="16200000">
          <a:off x="12480459158" y="8881368"/>
          <a:ext cx="9631186" cy="127635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114299</xdr:colOff>
      <xdr:row>152</xdr:row>
      <xdr:rowOff>57150</xdr:rowOff>
    </xdr:from>
    <xdr:to>
      <xdr:col>11</xdr:col>
      <xdr:colOff>685798</xdr:colOff>
      <xdr:row>185</xdr:row>
      <xdr:rowOff>352425</xdr:rowOff>
    </xdr:to>
    <xdr:pic>
      <xdr:nvPicPr>
        <xdr:cNvPr id="3" name="Image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rot="16200000">
          <a:off x="12474430539" y="67089338"/>
          <a:ext cx="11525250" cy="9401174"/>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38100</xdr:colOff>
      <xdr:row>49</xdr:row>
      <xdr:rowOff>22412</xdr:rowOff>
    </xdr:from>
    <xdr:to>
      <xdr:col>8</xdr:col>
      <xdr:colOff>1158688</xdr:colOff>
      <xdr:row>98</xdr:row>
      <xdr:rowOff>76200</xdr:rowOff>
    </xdr:to>
    <xdr:pic>
      <xdr:nvPicPr>
        <xdr:cNvPr id="2" name="Imag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rot="16200000">
          <a:off x="2076450" y="8194862"/>
          <a:ext cx="9388288" cy="13464988"/>
        </a:xfrm>
        <a:prstGeom prst="rect">
          <a:avLst/>
        </a:prstGeom>
      </xdr:spPr>
    </xdr:pic>
    <xdr:clientData/>
  </xdr:twoCellAnchor>
  <xdr:twoCellAnchor editAs="oneCell">
    <xdr:from>
      <xdr:col>0</xdr:col>
      <xdr:colOff>65880</xdr:colOff>
      <xdr:row>152</xdr:row>
      <xdr:rowOff>174812</xdr:rowOff>
    </xdr:from>
    <xdr:to>
      <xdr:col>8</xdr:col>
      <xdr:colOff>1234888</xdr:colOff>
      <xdr:row>189</xdr:row>
      <xdr:rowOff>38100</xdr:rowOff>
    </xdr:to>
    <xdr:pic>
      <xdr:nvPicPr>
        <xdr:cNvPr id="3" name="Image 2"/>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rot="16200000">
          <a:off x="2133202" y="37998190"/>
          <a:ext cx="9378763" cy="13513408"/>
        </a:xfrm>
        <a:prstGeom prst="rect">
          <a:avLst/>
        </a:prstGeom>
      </xdr:spPr>
    </xdr:pic>
    <xdr:clientData/>
  </xdr:twoCellAnchor>
  <xdr:twoCellAnchor editAs="oneCell">
    <xdr:from>
      <xdr:col>0</xdr:col>
      <xdr:colOff>0</xdr:colOff>
      <xdr:row>246</xdr:row>
      <xdr:rowOff>22412</xdr:rowOff>
    </xdr:from>
    <xdr:to>
      <xdr:col>8</xdr:col>
      <xdr:colOff>1006288</xdr:colOff>
      <xdr:row>282</xdr:row>
      <xdr:rowOff>76200</xdr:rowOff>
    </xdr:to>
    <xdr:pic>
      <xdr:nvPicPr>
        <xdr:cNvPr id="4" name="Image 3"/>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rot="16200000">
          <a:off x="2019300" y="68088062"/>
          <a:ext cx="9312088" cy="13350688"/>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2</xdr:colOff>
      <xdr:row>217</xdr:row>
      <xdr:rowOff>136712</xdr:rowOff>
    </xdr:from>
    <xdr:to>
      <xdr:col>8</xdr:col>
      <xdr:colOff>1170596</xdr:colOff>
      <xdr:row>258</xdr:row>
      <xdr:rowOff>23811</xdr:rowOff>
    </xdr:to>
    <xdr:pic>
      <xdr:nvPicPr>
        <xdr:cNvPr id="2" name="Imag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rot="16200000">
          <a:off x="2027637" y="72766027"/>
          <a:ext cx="10431274" cy="14486544"/>
        </a:xfrm>
        <a:prstGeom prst="rect">
          <a:avLst/>
        </a:prstGeom>
        <a:noFill/>
        <a:ln>
          <a:noFill/>
        </a:ln>
      </xdr:spPr>
    </xdr:pic>
    <xdr:clientData/>
  </xdr:twoCellAnchor>
  <xdr:twoCellAnchor editAs="oneCell">
    <xdr:from>
      <xdr:col>0</xdr:col>
      <xdr:colOff>0</xdr:colOff>
      <xdr:row>317</xdr:row>
      <xdr:rowOff>136712</xdr:rowOff>
    </xdr:from>
    <xdr:to>
      <xdr:col>8</xdr:col>
      <xdr:colOff>968188</xdr:colOff>
      <xdr:row>357</xdr:row>
      <xdr:rowOff>114300</xdr:rowOff>
    </xdr:to>
    <xdr:pic>
      <xdr:nvPicPr>
        <xdr:cNvPr id="3" name="Image 2"/>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rot="16200000">
          <a:off x="2009775" y="104892662"/>
          <a:ext cx="10264588" cy="14284138"/>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142874</xdr:colOff>
      <xdr:row>44</xdr:row>
      <xdr:rowOff>231960</xdr:rowOff>
    </xdr:from>
    <xdr:to>
      <xdr:col>11</xdr:col>
      <xdr:colOff>1404936</xdr:colOff>
      <xdr:row>85</xdr:row>
      <xdr:rowOff>139494</xdr:rowOff>
    </xdr:to>
    <xdr:pic>
      <xdr:nvPicPr>
        <xdr:cNvPr id="3" name="Image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rot="16200000">
          <a:off x="12478391546" y="9258290"/>
          <a:ext cx="9670659" cy="140970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maher.mbarek/Downloads/2_ARIANA.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nabiha.miskini/Desktop/PUBLICATION%20RGPH2014/NABEUL/5_NABEUL_IND_21-01-201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Demo 1"/>
      <sheetName val=" Demo 2"/>
      <sheetName val=" EDUC1"/>
      <sheetName val="EDUC2"/>
      <sheetName val="EMPLOII1"/>
      <sheetName val="EMPLOII2"/>
      <sheetName val="EMPLOII2.1"/>
      <sheetName val="EMPLOII3"/>
      <sheetName val="EMPLOII3.1"/>
      <sheetName val="MIG INTER"/>
      <sheetName val="MIG externe"/>
    </sheetNames>
    <sheetDataSet>
      <sheetData sheetId="0"/>
      <sheetData sheetId="1"/>
      <sheetData sheetId="2"/>
      <sheetData sheetId="3"/>
      <sheetData sheetId="4"/>
      <sheetData sheetId="5">
        <row r="12">
          <cell r="B12">
            <v>30588</v>
          </cell>
        </row>
        <row r="20">
          <cell r="B20">
            <v>49602</v>
          </cell>
        </row>
        <row r="23">
          <cell r="B23">
            <v>3930</v>
          </cell>
        </row>
        <row r="40">
          <cell r="B40">
            <v>1654497</v>
          </cell>
        </row>
        <row r="50">
          <cell r="B50">
            <v>7844</v>
          </cell>
        </row>
        <row r="82">
          <cell r="B82">
            <v>1038</v>
          </cell>
        </row>
      </sheetData>
      <sheetData sheetId="6"/>
      <sheetData sheetId="7"/>
      <sheetData sheetId="8"/>
      <sheetData sheetId="9"/>
      <sheetData sheetId="1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Demo 1"/>
      <sheetName val=" Demo 2"/>
      <sheetName val="EDUC1"/>
      <sheetName val="EDUC2"/>
      <sheetName val="EMPLOII1"/>
      <sheetName val="EMPLOII2"/>
      <sheetName val="EMPLOII2.1"/>
      <sheetName val="EMPLOII3"/>
      <sheetName val="EMPLOII3.1"/>
      <sheetName val=" MIG.INTER"/>
      <sheetName val=" MIG.externe"/>
    </sheetNames>
    <sheetDataSet>
      <sheetData sheetId="0"/>
      <sheetData sheetId="1"/>
      <sheetData sheetId="2"/>
      <sheetData sheetId="3"/>
      <sheetData sheetId="4">
        <row r="92">
          <cell r="C92">
            <v>19140</v>
          </cell>
        </row>
        <row r="119">
          <cell r="C119">
            <v>12882</v>
          </cell>
        </row>
        <row r="135">
          <cell r="C135">
            <v>9029</v>
          </cell>
        </row>
      </sheetData>
      <sheetData sheetId="5"/>
      <sheetData sheetId="6"/>
      <sheetData sheetId="7"/>
      <sheetData sheetId="8"/>
      <sheetData sheetId="9"/>
      <sheetData sheetId="10"/>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4"/>
  <sheetViews>
    <sheetView rightToLeft="1" tabSelected="1" topLeftCell="A142" workbookViewId="0">
      <selection activeCell="B154" sqref="B154"/>
    </sheetView>
  </sheetViews>
  <sheetFormatPr baseColWidth="10" defaultRowHeight="16.5"/>
  <cols>
    <col min="1" max="1" width="93" style="465" customWidth="1"/>
    <col min="2" max="2" width="104.5703125" style="465" customWidth="1"/>
    <col min="3" max="16384" width="11.42578125" style="462"/>
  </cols>
  <sheetData>
    <row r="1" spans="1:2" ht="46.5" customHeight="1" thickBot="1">
      <c r="A1" s="461" t="s">
        <v>302</v>
      </c>
      <c r="B1" s="461" t="s">
        <v>303</v>
      </c>
    </row>
    <row r="2" spans="1:2" s="463" customFormat="1" ht="46.5" customHeight="1" thickBot="1">
      <c r="A2" s="466" t="s">
        <v>304</v>
      </c>
      <c r="B2" s="466" t="s">
        <v>305</v>
      </c>
    </row>
    <row r="3" spans="1:2" ht="30" customHeight="1">
      <c r="A3" s="612" t="s">
        <v>306</v>
      </c>
      <c r="B3" s="612" t="s">
        <v>307</v>
      </c>
    </row>
    <row r="4" spans="1:2" ht="30" customHeight="1">
      <c r="A4" s="613" t="s">
        <v>308</v>
      </c>
      <c r="B4" s="613" t="s">
        <v>309</v>
      </c>
    </row>
    <row r="5" spans="1:2" ht="30" customHeight="1">
      <c r="A5" s="613" t="s">
        <v>310</v>
      </c>
      <c r="B5" s="613" t="s">
        <v>311</v>
      </c>
    </row>
    <row r="6" spans="1:2" ht="30" customHeight="1">
      <c r="A6" s="613" t="s">
        <v>312</v>
      </c>
      <c r="B6" s="613" t="s">
        <v>313</v>
      </c>
    </row>
    <row r="7" spans="1:2" ht="30" customHeight="1">
      <c r="A7" s="613" t="s">
        <v>314</v>
      </c>
      <c r="B7" s="613" t="s">
        <v>315</v>
      </c>
    </row>
    <row r="8" spans="1:2" ht="30" customHeight="1">
      <c r="A8" s="613" t="s">
        <v>316</v>
      </c>
      <c r="B8" s="613" t="s">
        <v>317</v>
      </c>
    </row>
    <row r="9" spans="1:2" ht="30" customHeight="1">
      <c r="A9" s="613" t="s">
        <v>318</v>
      </c>
      <c r="B9" s="613" t="s">
        <v>319</v>
      </c>
    </row>
    <row r="10" spans="1:2" ht="30" customHeight="1">
      <c r="A10" s="613" t="s">
        <v>320</v>
      </c>
      <c r="B10" s="613" t="s">
        <v>321</v>
      </c>
    </row>
    <row r="11" spans="1:2" ht="30" customHeight="1">
      <c r="A11" s="613" t="s">
        <v>322</v>
      </c>
      <c r="B11" s="613" t="s">
        <v>323</v>
      </c>
    </row>
    <row r="12" spans="1:2" s="464" customFormat="1" ht="30" customHeight="1">
      <c r="A12" s="613" t="s">
        <v>324</v>
      </c>
      <c r="B12" s="613" t="s">
        <v>325</v>
      </c>
    </row>
    <row r="13" spans="1:2" ht="30" customHeight="1">
      <c r="A13" s="613" t="s">
        <v>326</v>
      </c>
      <c r="B13" s="613" t="s">
        <v>327</v>
      </c>
    </row>
    <row r="14" spans="1:2" ht="30" customHeight="1">
      <c r="A14" s="613" t="s">
        <v>328</v>
      </c>
      <c r="B14" s="613" t="s">
        <v>329</v>
      </c>
    </row>
    <row r="15" spans="1:2" ht="30" customHeight="1">
      <c r="A15" s="613" t="s">
        <v>330</v>
      </c>
      <c r="B15" s="613" t="s">
        <v>331</v>
      </c>
    </row>
    <row r="16" spans="1:2" ht="30" customHeight="1">
      <c r="A16" s="613" t="s">
        <v>332</v>
      </c>
      <c r="B16" s="613" t="s">
        <v>333</v>
      </c>
    </row>
    <row r="17" spans="1:9" ht="30" customHeight="1">
      <c r="A17" s="613" t="s">
        <v>334</v>
      </c>
      <c r="B17" s="613" t="s">
        <v>335</v>
      </c>
    </row>
    <row r="18" spans="1:9" ht="30" customHeight="1" thickBot="1">
      <c r="A18" s="613" t="s">
        <v>336</v>
      </c>
      <c r="B18" s="613" t="s">
        <v>337</v>
      </c>
    </row>
    <row r="19" spans="1:9" ht="30" customHeight="1" thickBot="1">
      <c r="A19" s="613" t="s">
        <v>338</v>
      </c>
      <c r="B19" s="613" t="s">
        <v>339</v>
      </c>
      <c r="C19" s="468"/>
      <c r="D19" s="469"/>
      <c r="E19" s="469"/>
      <c r="F19" s="469"/>
      <c r="G19" s="469"/>
      <c r="H19" s="469"/>
      <c r="I19" s="469"/>
    </row>
    <row r="20" spans="1:9" ht="30" customHeight="1" thickBot="1">
      <c r="A20" s="613" t="s">
        <v>340</v>
      </c>
      <c r="B20" s="613" t="s">
        <v>341</v>
      </c>
      <c r="C20" s="467"/>
      <c r="D20" s="467"/>
      <c r="E20" s="467"/>
      <c r="F20" s="467"/>
      <c r="G20" s="467"/>
      <c r="H20" s="467"/>
      <c r="I20" s="468"/>
    </row>
    <row r="21" spans="1:9" s="463" customFormat="1" ht="30" customHeight="1" thickBot="1">
      <c r="A21" s="614" t="s">
        <v>342</v>
      </c>
      <c r="B21" s="614" t="s">
        <v>343</v>
      </c>
      <c r="C21" s="470"/>
      <c r="D21" s="471"/>
      <c r="E21" s="471"/>
      <c r="F21" s="471"/>
      <c r="G21" s="471"/>
      <c r="H21" s="471"/>
      <c r="I21" s="471"/>
    </row>
    <row r="22" spans="1:9" ht="30" customHeight="1" thickBot="1">
      <c r="A22" s="613" t="s">
        <v>344</v>
      </c>
      <c r="B22" s="613" t="s">
        <v>345</v>
      </c>
      <c r="C22" s="468"/>
      <c r="D22" s="469"/>
      <c r="E22" s="469"/>
      <c r="F22" s="469"/>
      <c r="G22" s="469"/>
      <c r="H22" s="469"/>
      <c r="I22" s="469"/>
    </row>
    <row r="23" spans="1:9" ht="30" customHeight="1" thickBot="1">
      <c r="A23" s="613" t="s">
        <v>346</v>
      </c>
      <c r="B23" s="613" t="s">
        <v>347</v>
      </c>
      <c r="C23" s="468"/>
      <c r="D23" s="469"/>
      <c r="E23" s="469"/>
      <c r="F23" s="469"/>
      <c r="G23" s="469"/>
      <c r="H23" s="469"/>
      <c r="I23" s="469"/>
    </row>
    <row r="24" spans="1:9" ht="30" customHeight="1" thickBot="1">
      <c r="A24" s="613" t="s">
        <v>348</v>
      </c>
      <c r="B24" s="613" t="s">
        <v>349</v>
      </c>
      <c r="C24" s="468"/>
      <c r="D24" s="469"/>
      <c r="E24" s="469"/>
      <c r="F24" s="469"/>
      <c r="G24" s="469"/>
      <c r="H24" s="469"/>
      <c r="I24" s="469"/>
    </row>
    <row r="25" spans="1:9" ht="30" customHeight="1" thickBot="1">
      <c r="A25" s="613" t="s">
        <v>350</v>
      </c>
      <c r="B25" s="613" t="s">
        <v>351</v>
      </c>
      <c r="C25" s="467"/>
      <c r="D25" s="467"/>
      <c r="E25" s="467"/>
      <c r="F25" s="467"/>
      <c r="G25" s="467"/>
      <c r="H25" s="467"/>
      <c r="I25" s="468"/>
    </row>
    <row r="26" spans="1:9" ht="30" customHeight="1" thickBot="1">
      <c r="A26" s="613" t="s">
        <v>352</v>
      </c>
      <c r="B26" s="613" t="s">
        <v>347</v>
      </c>
      <c r="C26" s="468"/>
      <c r="D26" s="469"/>
      <c r="E26" s="469"/>
      <c r="F26" s="469"/>
      <c r="G26" s="469"/>
      <c r="H26" s="469"/>
      <c r="I26" s="469"/>
    </row>
    <row r="27" spans="1:9" ht="30" customHeight="1" thickBot="1">
      <c r="A27" s="613" t="s">
        <v>353</v>
      </c>
      <c r="B27" s="613" t="s">
        <v>354</v>
      </c>
      <c r="C27" s="467"/>
      <c r="D27" s="467"/>
      <c r="E27" s="467"/>
      <c r="F27" s="467"/>
      <c r="G27" s="467"/>
      <c r="H27" s="467"/>
      <c r="I27" s="468"/>
    </row>
    <row r="28" spans="1:9" ht="30" customHeight="1">
      <c r="A28" s="613" t="s">
        <v>355</v>
      </c>
      <c r="B28" s="613" t="s">
        <v>356</v>
      </c>
    </row>
    <row r="29" spans="1:9" ht="30" customHeight="1">
      <c r="A29" s="613" t="s">
        <v>357</v>
      </c>
      <c r="B29" s="613" t="s">
        <v>358</v>
      </c>
    </row>
    <row r="30" spans="1:9" ht="30" customHeight="1">
      <c r="A30" s="613" t="s">
        <v>359</v>
      </c>
      <c r="B30" s="613" t="s">
        <v>360</v>
      </c>
    </row>
    <row r="31" spans="1:9" ht="30" customHeight="1">
      <c r="A31" s="613" t="s">
        <v>361</v>
      </c>
      <c r="B31" s="613" t="s">
        <v>362</v>
      </c>
    </row>
    <row r="32" spans="1:9" ht="30" customHeight="1">
      <c r="A32" s="613" t="s">
        <v>363</v>
      </c>
      <c r="B32" s="613" t="s">
        <v>364</v>
      </c>
    </row>
    <row r="33" spans="1:2" ht="30" customHeight="1">
      <c r="A33" s="613" t="s">
        <v>365</v>
      </c>
      <c r="B33" s="613" t="s">
        <v>366</v>
      </c>
    </row>
    <row r="34" spans="1:2" ht="30" customHeight="1">
      <c r="A34" s="613" t="s">
        <v>367</v>
      </c>
      <c r="B34" s="613" t="s">
        <v>368</v>
      </c>
    </row>
    <row r="35" spans="1:2" ht="30" customHeight="1">
      <c r="A35" s="613" t="s">
        <v>369</v>
      </c>
      <c r="B35" s="613" t="s">
        <v>370</v>
      </c>
    </row>
    <row r="36" spans="1:2" ht="30" customHeight="1">
      <c r="A36" s="613" t="s">
        <v>371</v>
      </c>
      <c r="B36" s="613" t="s">
        <v>372</v>
      </c>
    </row>
    <row r="37" spans="1:2" ht="30" customHeight="1">
      <c r="A37" s="613" t="s">
        <v>373</v>
      </c>
      <c r="B37" s="613" t="s">
        <v>374</v>
      </c>
    </row>
    <row r="38" spans="1:2" ht="30" customHeight="1">
      <c r="A38" s="613" t="s">
        <v>375</v>
      </c>
      <c r="B38" s="613" t="s">
        <v>376</v>
      </c>
    </row>
    <row r="39" spans="1:2" ht="30" customHeight="1">
      <c r="A39" s="613" t="s">
        <v>377</v>
      </c>
      <c r="B39" s="613" t="s">
        <v>378</v>
      </c>
    </row>
    <row r="40" spans="1:2" ht="30" customHeight="1">
      <c r="A40" s="614" t="s">
        <v>379</v>
      </c>
      <c r="B40" s="614" t="s">
        <v>380</v>
      </c>
    </row>
    <row r="41" spans="1:2" ht="30" customHeight="1">
      <c r="A41" s="613" t="s">
        <v>381</v>
      </c>
      <c r="B41" s="613" t="s">
        <v>382</v>
      </c>
    </row>
    <row r="42" spans="1:2" ht="30" customHeight="1">
      <c r="A42" s="613" t="s">
        <v>383</v>
      </c>
      <c r="B42" s="613" t="s">
        <v>384</v>
      </c>
    </row>
    <row r="43" spans="1:2" ht="30" customHeight="1">
      <c r="A43" s="613" t="s">
        <v>385</v>
      </c>
      <c r="B43" s="613" t="s">
        <v>386</v>
      </c>
    </row>
    <row r="44" spans="1:2" ht="30" customHeight="1">
      <c r="A44" s="613" t="s">
        <v>387</v>
      </c>
      <c r="B44" s="613" t="s">
        <v>388</v>
      </c>
    </row>
    <row r="45" spans="1:2" ht="30" customHeight="1">
      <c r="A45" s="613" t="s">
        <v>389</v>
      </c>
      <c r="B45" s="613" t="s">
        <v>390</v>
      </c>
    </row>
    <row r="46" spans="1:2" ht="30" customHeight="1">
      <c r="A46" s="613" t="s">
        <v>391</v>
      </c>
      <c r="B46" s="613" t="s">
        <v>392</v>
      </c>
    </row>
    <row r="47" spans="1:2" ht="30" customHeight="1">
      <c r="A47" s="613" t="s">
        <v>393</v>
      </c>
      <c r="B47" s="613" t="s">
        <v>394</v>
      </c>
    </row>
    <row r="48" spans="1:2" ht="30" customHeight="1">
      <c r="A48" s="613" t="s">
        <v>395</v>
      </c>
      <c r="B48" s="613" t="s">
        <v>396</v>
      </c>
    </row>
    <row r="49" spans="1:2" ht="30" customHeight="1">
      <c r="A49" s="613" t="s">
        <v>397</v>
      </c>
      <c r="B49" s="613" t="s">
        <v>398</v>
      </c>
    </row>
    <row r="50" spans="1:2" ht="30" customHeight="1">
      <c r="A50" s="613" t="s">
        <v>399</v>
      </c>
      <c r="B50" s="613" t="s">
        <v>400</v>
      </c>
    </row>
    <row r="51" spans="1:2" ht="30" customHeight="1">
      <c r="A51" s="613" t="s">
        <v>401</v>
      </c>
      <c r="B51" s="613" t="s">
        <v>402</v>
      </c>
    </row>
    <row r="52" spans="1:2" ht="30" customHeight="1">
      <c r="A52" s="613" t="s">
        <v>401</v>
      </c>
      <c r="B52" s="613" t="s">
        <v>403</v>
      </c>
    </row>
    <row r="53" spans="1:2" ht="30" customHeight="1">
      <c r="A53" s="613" t="s">
        <v>404</v>
      </c>
      <c r="B53" s="613" t="s">
        <v>405</v>
      </c>
    </row>
    <row r="54" spans="1:2" ht="30" customHeight="1">
      <c r="A54" s="613" t="s">
        <v>406</v>
      </c>
      <c r="B54" s="613" t="s">
        <v>407</v>
      </c>
    </row>
    <row r="55" spans="1:2" ht="30" customHeight="1">
      <c r="A55" s="613" t="s">
        <v>408</v>
      </c>
      <c r="B55" s="613" t="s">
        <v>409</v>
      </c>
    </row>
    <row r="56" spans="1:2" ht="30" customHeight="1">
      <c r="A56" s="613" t="s">
        <v>410</v>
      </c>
      <c r="B56" s="613" t="s">
        <v>411</v>
      </c>
    </row>
    <row r="57" spans="1:2" ht="30" customHeight="1">
      <c r="A57" s="613" t="s">
        <v>412</v>
      </c>
      <c r="B57" s="613" t="s">
        <v>411</v>
      </c>
    </row>
    <row r="58" spans="1:2" ht="30" customHeight="1">
      <c r="A58" s="613" t="s">
        <v>413</v>
      </c>
      <c r="B58" s="613" t="s">
        <v>414</v>
      </c>
    </row>
    <row r="59" spans="1:2" ht="30" customHeight="1">
      <c r="A59" s="613" t="s">
        <v>415</v>
      </c>
      <c r="B59" s="613" t="s">
        <v>416</v>
      </c>
    </row>
    <row r="60" spans="1:2" ht="30" customHeight="1">
      <c r="A60" s="613" t="s">
        <v>417</v>
      </c>
      <c r="B60" s="613" t="s">
        <v>418</v>
      </c>
    </row>
    <row r="61" spans="1:2" ht="30" customHeight="1">
      <c r="A61" s="613" t="s">
        <v>419</v>
      </c>
      <c r="B61" s="613" t="s">
        <v>420</v>
      </c>
    </row>
    <row r="62" spans="1:2" ht="30" customHeight="1">
      <c r="A62" s="613" t="s">
        <v>421</v>
      </c>
      <c r="B62" s="613" t="s">
        <v>422</v>
      </c>
    </row>
    <row r="63" spans="1:2" ht="30" customHeight="1">
      <c r="A63" s="613" t="s">
        <v>423</v>
      </c>
      <c r="B63" s="613" t="s">
        <v>424</v>
      </c>
    </row>
    <row r="64" spans="1:2" ht="30" customHeight="1">
      <c r="A64" s="613" t="s">
        <v>425</v>
      </c>
      <c r="B64" s="613" t="s">
        <v>426</v>
      </c>
    </row>
    <row r="65" spans="1:2" ht="30" customHeight="1">
      <c r="A65" s="613" t="s">
        <v>427</v>
      </c>
      <c r="B65" s="613" t="s">
        <v>428</v>
      </c>
    </row>
    <row r="66" spans="1:2" ht="30" customHeight="1">
      <c r="A66" s="613" t="s">
        <v>429</v>
      </c>
      <c r="B66" s="613" t="s">
        <v>430</v>
      </c>
    </row>
    <row r="67" spans="1:2" ht="30" customHeight="1">
      <c r="A67" s="613" t="s">
        <v>431</v>
      </c>
      <c r="B67" s="613" t="s">
        <v>432</v>
      </c>
    </row>
    <row r="68" spans="1:2" ht="30" customHeight="1">
      <c r="A68" s="613" t="s">
        <v>433</v>
      </c>
      <c r="B68" s="613" t="s">
        <v>434</v>
      </c>
    </row>
    <row r="69" spans="1:2" ht="30" customHeight="1">
      <c r="A69" s="613" t="s">
        <v>435</v>
      </c>
      <c r="B69" s="613" t="s">
        <v>436</v>
      </c>
    </row>
    <row r="70" spans="1:2" ht="30" customHeight="1">
      <c r="A70" s="613" t="s">
        <v>437</v>
      </c>
      <c r="B70" s="613" t="s">
        <v>438</v>
      </c>
    </row>
    <row r="71" spans="1:2" ht="30" customHeight="1">
      <c r="A71" s="613" t="s">
        <v>439</v>
      </c>
      <c r="B71" s="613" t="s">
        <v>440</v>
      </c>
    </row>
    <row r="72" spans="1:2" ht="30" customHeight="1">
      <c r="A72" s="613" t="s">
        <v>441</v>
      </c>
      <c r="B72" s="613" t="s">
        <v>442</v>
      </c>
    </row>
    <row r="73" spans="1:2" ht="30" customHeight="1">
      <c r="A73" s="613" t="s">
        <v>443</v>
      </c>
      <c r="B73" s="613" t="s">
        <v>444</v>
      </c>
    </row>
    <row r="74" spans="1:2" ht="30" customHeight="1">
      <c r="A74" s="613" t="s">
        <v>445</v>
      </c>
      <c r="B74" s="613" t="s">
        <v>446</v>
      </c>
    </row>
    <row r="75" spans="1:2" ht="30" customHeight="1">
      <c r="A75" s="613" t="s">
        <v>447</v>
      </c>
      <c r="B75" s="613" t="s">
        <v>448</v>
      </c>
    </row>
    <row r="76" spans="1:2" ht="30" customHeight="1">
      <c r="A76" s="613" t="s">
        <v>449</v>
      </c>
      <c r="B76" s="613" t="s">
        <v>450</v>
      </c>
    </row>
    <row r="77" spans="1:2" ht="30" customHeight="1">
      <c r="A77" s="613" t="s">
        <v>451</v>
      </c>
      <c r="B77" s="613" t="s">
        <v>452</v>
      </c>
    </row>
    <row r="78" spans="1:2" ht="30" customHeight="1">
      <c r="A78" s="613" t="s">
        <v>453</v>
      </c>
      <c r="B78" s="613" t="s">
        <v>454</v>
      </c>
    </row>
    <row r="79" spans="1:2" ht="30" customHeight="1">
      <c r="A79" s="613" t="s">
        <v>455</v>
      </c>
      <c r="B79" s="613" t="s">
        <v>456</v>
      </c>
    </row>
    <row r="80" spans="1:2" ht="30" customHeight="1">
      <c r="A80" s="613" t="s">
        <v>457</v>
      </c>
      <c r="B80" s="613" t="s">
        <v>458</v>
      </c>
    </row>
    <row r="81" spans="1:2" ht="30" customHeight="1">
      <c r="A81" s="613" t="s">
        <v>459</v>
      </c>
      <c r="B81" s="613" t="s">
        <v>460</v>
      </c>
    </row>
    <row r="82" spans="1:2" ht="30" customHeight="1">
      <c r="A82" s="613" t="s">
        <v>461</v>
      </c>
      <c r="B82" s="613" t="s">
        <v>462</v>
      </c>
    </row>
    <row r="83" spans="1:2" ht="30" customHeight="1">
      <c r="A83" s="613" t="s">
        <v>463</v>
      </c>
      <c r="B83" s="613" t="s">
        <v>464</v>
      </c>
    </row>
    <row r="84" spans="1:2" ht="30" customHeight="1">
      <c r="A84" s="613" t="s">
        <v>465</v>
      </c>
      <c r="B84" s="613" t="s">
        <v>466</v>
      </c>
    </row>
    <row r="85" spans="1:2" ht="30" customHeight="1">
      <c r="A85" s="613" t="s">
        <v>467</v>
      </c>
      <c r="B85" s="613" t="s">
        <v>468</v>
      </c>
    </row>
    <row r="86" spans="1:2" ht="30" customHeight="1">
      <c r="A86" s="614" t="s">
        <v>469</v>
      </c>
      <c r="B86" s="614" t="s">
        <v>470</v>
      </c>
    </row>
    <row r="87" spans="1:2" ht="30" customHeight="1">
      <c r="A87" s="613" t="s">
        <v>471</v>
      </c>
      <c r="B87" s="613" t="s">
        <v>472</v>
      </c>
    </row>
    <row r="88" spans="1:2" ht="30" customHeight="1">
      <c r="A88" s="613" t="s">
        <v>473</v>
      </c>
      <c r="B88" s="613" t="s">
        <v>474</v>
      </c>
    </row>
    <row r="89" spans="1:2" ht="30" customHeight="1">
      <c r="A89" s="613" t="s">
        <v>475</v>
      </c>
      <c r="B89" s="613" t="s">
        <v>476</v>
      </c>
    </row>
    <row r="90" spans="1:2" ht="30" customHeight="1">
      <c r="A90" s="613" t="s">
        <v>477</v>
      </c>
      <c r="B90" s="613" t="s">
        <v>478</v>
      </c>
    </row>
    <row r="91" spans="1:2" ht="30" customHeight="1">
      <c r="A91" s="613" t="s">
        <v>479</v>
      </c>
      <c r="B91" s="613" t="s">
        <v>480</v>
      </c>
    </row>
    <row r="92" spans="1:2" ht="30" customHeight="1">
      <c r="A92" s="613" t="s">
        <v>481</v>
      </c>
      <c r="B92" s="613" t="s">
        <v>482</v>
      </c>
    </row>
    <row r="93" spans="1:2" ht="30" customHeight="1">
      <c r="A93" s="613" t="s">
        <v>483</v>
      </c>
      <c r="B93" s="613" t="s">
        <v>484</v>
      </c>
    </row>
    <row r="94" spans="1:2" ht="30" customHeight="1">
      <c r="A94" s="613" t="s">
        <v>485</v>
      </c>
      <c r="B94" s="613" t="s">
        <v>486</v>
      </c>
    </row>
    <row r="95" spans="1:2" ht="30" customHeight="1">
      <c r="A95" s="613" t="s">
        <v>487</v>
      </c>
      <c r="B95" s="613" t="s">
        <v>488</v>
      </c>
    </row>
    <row r="96" spans="1:2" ht="30" customHeight="1">
      <c r="A96" s="613" t="s">
        <v>489</v>
      </c>
      <c r="B96" s="613" t="s">
        <v>490</v>
      </c>
    </row>
    <row r="97" spans="1:2" ht="30" customHeight="1">
      <c r="A97" s="613" t="s">
        <v>491</v>
      </c>
      <c r="B97" s="613" t="s">
        <v>492</v>
      </c>
    </row>
    <row r="98" spans="1:2" ht="30" customHeight="1">
      <c r="A98" s="613" t="s">
        <v>493</v>
      </c>
      <c r="B98" s="613" t="s">
        <v>494</v>
      </c>
    </row>
    <row r="99" spans="1:2" ht="30" customHeight="1">
      <c r="A99" s="613" t="s">
        <v>495</v>
      </c>
      <c r="B99" s="613" t="s">
        <v>496</v>
      </c>
    </row>
    <row r="100" spans="1:2" ht="30" customHeight="1">
      <c r="A100" s="613" t="s">
        <v>497</v>
      </c>
      <c r="B100" s="613" t="s">
        <v>498</v>
      </c>
    </row>
    <row r="101" spans="1:2" ht="30" customHeight="1">
      <c r="A101" s="613" t="s">
        <v>499</v>
      </c>
      <c r="B101" s="613" t="s">
        <v>500</v>
      </c>
    </row>
    <row r="102" spans="1:2" ht="30" customHeight="1">
      <c r="A102" s="613" t="s">
        <v>501</v>
      </c>
      <c r="B102" s="613" t="s">
        <v>502</v>
      </c>
    </row>
    <row r="103" spans="1:2" ht="30" customHeight="1">
      <c r="A103" s="613" t="s">
        <v>503</v>
      </c>
      <c r="B103" s="613" t="s">
        <v>504</v>
      </c>
    </row>
    <row r="104" spans="1:2" ht="30" customHeight="1">
      <c r="A104" s="613" t="s">
        <v>505</v>
      </c>
      <c r="B104" s="613" t="s">
        <v>506</v>
      </c>
    </row>
    <row r="105" spans="1:2" ht="30" customHeight="1">
      <c r="A105" s="614" t="s">
        <v>507</v>
      </c>
      <c r="B105" s="614" t="s">
        <v>508</v>
      </c>
    </row>
    <row r="106" spans="1:2" ht="30" customHeight="1">
      <c r="A106" s="613" t="s">
        <v>509</v>
      </c>
      <c r="B106" s="613" t="s">
        <v>510</v>
      </c>
    </row>
    <row r="107" spans="1:2" ht="30" customHeight="1">
      <c r="A107" s="613" t="s">
        <v>511</v>
      </c>
      <c r="B107" s="613" t="s">
        <v>512</v>
      </c>
    </row>
    <row r="108" spans="1:2" ht="30" customHeight="1">
      <c r="A108" s="613" t="s">
        <v>513</v>
      </c>
      <c r="B108" s="613" t="s">
        <v>514</v>
      </c>
    </row>
    <row r="109" spans="1:2" ht="30" customHeight="1">
      <c r="A109" s="613" t="s">
        <v>515</v>
      </c>
      <c r="B109" s="613" t="s">
        <v>516</v>
      </c>
    </row>
    <row r="110" spans="1:2" ht="30" customHeight="1">
      <c r="A110" s="613" t="s">
        <v>517</v>
      </c>
      <c r="B110" s="613" t="s">
        <v>518</v>
      </c>
    </row>
    <row r="111" spans="1:2" ht="30" customHeight="1">
      <c r="A111" s="613" t="s">
        <v>519</v>
      </c>
      <c r="B111" s="613" t="s">
        <v>520</v>
      </c>
    </row>
    <row r="112" spans="1:2" ht="30" customHeight="1">
      <c r="A112" s="613" t="s">
        <v>521</v>
      </c>
      <c r="B112" s="613" t="s">
        <v>522</v>
      </c>
    </row>
    <row r="113" spans="1:2" ht="30" customHeight="1">
      <c r="A113" s="613" t="s">
        <v>523</v>
      </c>
      <c r="B113" s="613" t="s">
        <v>524</v>
      </c>
    </row>
    <row r="114" spans="1:2" ht="30" customHeight="1">
      <c r="A114" s="613" t="s">
        <v>525</v>
      </c>
      <c r="B114" s="613" t="s">
        <v>526</v>
      </c>
    </row>
    <row r="115" spans="1:2" ht="30" customHeight="1">
      <c r="A115" s="613" t="s">
        <v>527</v>
      </c>
      <c r="B115" s="613" t="s">
        <v>528</v>
      </c>
    </row>
    <row r="116" spans="1:2" ht="30" customHeight="1">
      <c r="A116" s="613" t="s">
        <v>529</v>
      </c>
      <c r="B116" s="613" t="s">
        <v>530</v>
      </c>
    </row>
    <row r="117" spans="1:2" ht="30" customHeight="1">
      <c r="A117" s="613" t="s">
        <v>531</v>
      </c>
      <c r="B117" s="613" t="s">
        <v>532</v>
      </c>
    </row>
    <row r="118" spans="1:2" ht="30" customHeight="1">
      <c r="A118" s="613" t="s">
        <v>533</v>
      </c>
      <c r="B118" s="613" t="s">
        <v>534</v>
      </c>
    </row>
    <row r="119" spans="1:2" ht="30" customHeight="1">
      <c r="A119" s="613" t="s">
        <v>535</v>
      </c>
      <c r="B119" s="613" t="s">
        <v>536</v>
      </c>
    </row>
    <row r="120" spans="1:2" ht="30" customHeight="1">
      <c r="A120" s="613" t="s">
        <v>537</v>
      </c>
      <c r="B120" s="613" t="s">
        <v>538</v>
      </c>
    </row>
    <row r="121" spans="1:2" ht="30" customHeight="1">
      <c r="A121" s="613" t="s">
        <v>539</v>
      </c>
      <c r="B121" s="613" t="s">
        <v>540</v>
      </c>
    </row>
    <row r="122" spans="1:2" ht="30" customHeight="1">
      <c r="A122" s="613" t="s">
        <v>541</v>
      </c>
      <c r="B122" s="613" t="s">
        <v>542</v>
      </c>
    </row>
    <row r="123" spans="1:2" ht="30" customHeight="1">
      <c r="A123" s="613" t="s">
        <v>543</v>
      </c>
      <c r="B123" s="613" t="s">
        <v>544</v>
      </c>
    </row>
    <row r="124" spans="1:2" ht="30" customHeight="1">
      <c r="A124" s="613" t="s">
        <v>545</v>
      </c>
      <c r="B124" s="613" t="s">
        <v>546</v>
      </c>
    </row>
    <row r="125" spans="1:2" ht="30" customHeight="1">
      <c r="A125" s="613" t="s">
        <v>547</v>
      </c>
      <c r="B125" s="613" t="s">
        <v>548</v>
      </c>
    </row>
    <row r="126" spans="1:2" ht="30" customHeight="1">
      <c r="A126" s="613" t="s">
        <v>549</v>
      </c>
      <c r="B126" s="613" t="s">
        <v>550</v>
      </c>
    </row>
    <row r="127" spans="1:2" ht="30" customHeight="1">
      <c r="A127" s="613" t="s">
        <v>551</v>
      </c>
      <c r="B127" s="613" t="s">
        <v>552</v>
      </c>
    </row>
    <row r="128" spans="1:2" ht="30" customHeight="1">
      <c r="A128" s="613" t="s">
        <v>553</v>
      </c>
      <c r="B128" s="613" t="s">
        <v>554</v>
      </c>
    </row>
    <row r="129" spans="1:2" ht="30" customHeight="1">
      <c r="A129" s="613" t="s">
        <v>555</v>
      </c>
      <c r="B129" s="613" t="s">
        <v>556</v>
      </c>
    </row>
    <row r="130" spans="1:2" ht="30" customHeight="1">
      <c r="A130" s="613" t="s">
        <v>557</v>
      </c>
      <c r="B130" s="613" t="s">
        <v>558</v>
      </c>
    </row>
    <row r="131" spans="1:2" ht="30" customHeight="1">
      <c r="A131" s="613" t="s">
        <v>559</v>
      </c>
      <c r="B131" s="613" t="s">
        <v>560</v>
      </c>
    </row>
    <row r="132" spans="1:2" ht="30" customHeight="1">
      <c r="A132" s="613" t="s">
        <v>561</v>
      </c>
      <c r="B132" s="613" t="s">
        <v>562</v>
      </c>
    </row>
    <row r="133" spans="1:2" ht="30" customHeight="1">
      <c r="A133" s="613" t="s">
        <v>563</v>
      </c>
      <c r="B133" s="613" t="s">
        <v>564</v>
      </c>
    </row>
    <row r="134" spans="1:2" ht="30" customHeight="1">
      <c r="A134" s="613" t="s">
        <v>565</v>
      </c>
      <c r="B134" s="613" t="s">
        <v>566</v>
      </c>
    </row>
    <row r="135" spans="1:2" ht="30" customHeight="1">
      <c r="A135" s="613" t="s">
        <v>567</v>
      </c>
      <c r="B135" s="613" t="s">
        <v>568</v>
      </c>
    </row>
    <row r="136" spans="1:2" ht="30" customHeight="1">
      <c r="A136" s="614" t="s">
        <v>569</v>
      </c>
      <c r="B136" s="614" t="s">
        <v>570</v>
      </c>
    </row>
    <row r="137" spans="1:2" ht="30" customHeight="1">
      <c r="A137" s="613" t="s">
        <v>571</v>
      </c>
      <c r="B137" s="613" t="s">
        <v>572</v>
      </c>
    </row>
    <row r="138" spans="1:2" ht="30" customHeight="1">
      <c r="A138" s="613" t="s">
        <v>573</v>
      </c>
      <c r="B138" s="613" t="s">
        <v>574</v>
      </c>
    </row>
    <row r="139" spans="1:2" ht="30" customHeight="1">
      <c r="A139" s="613" t="s">
        <v>575</v>
      </c>
      <c r="B139" s="613" t="s">
        <v>576</v>
      </c>
    </row>
    <row r="140" spans="1:2" ht="30" customHeight="1">
      <c r="A140" s="613" t="s">
        <v>577</v>
      </c>
      <c r="B140" s="613" t="s">
        <v>578</v>
      </c>
    </row>
    <row r="141" spans="1:2" ht="30" customHeight="1">
      <c r="A141" s="613" t="s">
        <v>579</v>
      </c>
      <c r="B141" s="613" t="s">
        <v>580</v>
      </c>
    </row>
    <row r="142" spans="1:2" ht="30" customHeight="1">
      <c r="A142" s="613" t="s">
        <v>581</v>
      </c>
      <c r="B142" s="613" t="s">
        <v>582</v>
      </c>
    </row>
    <row r="143" spans="1:2" ht="30" customHeight="1">
      <c r="A143" s="613" t="s">
        <v>583</v>
      </c>
      <c r="B143" s="613" t="s">
        <v>584</v>
      </c>
    </row>
    <row r="144" spans="1:2" ht="30" customHeight="1">
      <c r="A144" s="613" t="s">
        <v>585</v>
      </c>
      <c r="B144" s="613" t="s">
        <v>586</v>
      </c>
    </row>
    <row r="145" spans="1:2" ht="30" customHeight="1">
      <c r="A145" s="613" t="s">
        <v>587</v>
      </c>
      <c r="B145" s="613" t="s">
        <v>588</v>
      </c>
    </row>
    <row r="146" spans="1:2" ht="30" customHeight="1">
      <c r="A146" s="613" t="s">
        <v>589</v>
      </c>
      <c r="B146" s="613" t="s">
        <v>590</v>
      </c>
    </row>
    <row r="147" spans="1:2" ht="30" customHeight="1">
      <c r="A147" s="613" t="s">
        <v>591</v>
      </c>
      <c r="B147" s="613" t="s">
        <v>590</v>
      </c>
    </row>
    <row r="148" spans="1:2" ht="30" customHeight="1">
      <c r="A148" s="613" t="s">
        <v>592</v>
      </c>
      <c r="B148" s="613" t="s">
        <v>593</v>
      </c>
    </row>
    <row r="149" spans="1:2" ht="30" customHeight="1">
      <c r="A149" s="613" t="s">
        <v>594</v>
      </c>
      <c r="B149" s="613" t="s">
        <v>595</v>
      </c>
    </row>
    <row r="150" spans="1:2" ht="30" customHeight="1">
      <c r="A150" s="613" t="s">
        <v>596</v>
      </c>
      <c r="B150" s="613" t="s">
        <v>595</v>
      </c>
    </row>
    <row r="151" spans="1:2" ht="30" customHeight="1">
      <c r="A151" s="613" t="s">
        <v>597</v>
      </c>
      <c r="B151" s="613" t="s">
        <v>598</v>
      </c>
    </row>
    <row r="152" spans="1:2" ht="30" customHeight="1">
      <c r="A152" s="613" t="s">
        <v>599</v>
      </c>
      <c r="B152" s="613" t="s">
        <v>600</v>
      </c>
    </row>
    <row r="153" spans="1:2" ht="30" customHeight="1">
      <c r="A153" s="613" t="s">
        <v>601</v>
      </c>
      <c r="B153" s="613" t="s">
        <v>602</v>
      </c>
    </row>
    <row r="154" spans="1:2" ht="30" customHeight="1" thickBot="1">
      <c r="A154" s="616" t="s">
        <v>603</v>
      </c>
      <c r="B154" s="616" t="s">
        <v>604</v>
      </c>
    </row>
  </sheetData>
  <mergeCells count="9">
    <mergeCell ref="C25:I25"/>
    <mergeCell ref="C26:I26"/>
    <mergeCell ref="C27:I27"/>
    <mergeCell ref="C19:I19"/>
    <mergeCell ref="C20:I20"/>
    <mergeCell ref="C21:I21"/>
    <mergeCell ref="C22:I22"/>
    <mergeCell ref="C23:I23"/>
    <mergeCell ref="C24:I24"/>
  </mergeCells>
  <hyperlinks>
    <hyperlink ref="A2" location="' Demo 1'!A1" display="الخصائص الديمغرافية"/>
    <hyperlink ref="B2" location="' Demo 1'!A1" display="Caractéristiques démographiques de la Population "/>
    <hyperlink ref="A3" location="' Demo 1'!A83" display="التوزيع النسبي للسكان حسب الفئة العمرية و  مجموع الوسطين   و مجموع  الجنسين  على مستوى المعتمدية "/>
    <hyperlink ref="A4" location="' Demo 1'!A94" display="التوزيع النسبي للسكان حسب الفئة العمرية و مجموع الذكور و مجموع الوسطين   على مستوى المعتمدية    "/>
    <hyperlink ref="A5" location="' Demo 1'!A106" display="التوزيع النسبي للسكان حسب الفئة العمرية ومجموع الإناث و  مجموع الوسطين    على مستوى المعتمدية   "/>
    <hyperlink ref="A6" location="' Demo 1'!A117" display="التوزيع النسبي للسكان حسب الفئة العمرية و وسط بلدي  و مجموع الجنسين    على مستوى المعتمدية "/>
    <hyperlink ref="A7" location="' Demo 1'!A129" display="التوزيع النسبي للسكان حسب الفئة العمرية ووسط  بلدي ذكور على مستوى المعتمدية "/>
    <hyperlink ref="A8" location="' Demo 1'!A140" display="التوزيع النسبي للسكان حسب الفئة العمرية و وسط  بلدي إناث  على مستوى المعتمدية "/>
    <hyperlink ref="A9" location="' Demo 1'!A152" display="التوزيع النسبي للسكان حسب الفئة العمرية ووسط غير بلدي  مجموع الجنسين  على مستوى المعتمدية "/>
    <hyperlink ref="A10" location="' Demo 1'!A163" display="التوزيع النسبي للسكان حسب الفئة العمرية و وسط غير بلدي  ذكور    على مستوى المعتمدية "/>
    <hyperlink ref="A11" location="' Demo 1'!A175" display="التوزيع النسبي للسكان حسب الفئة العمرية ووسط غير بلدي  إناث  على مستوى المعتمدية "/>
    <hyperlink ref="B3" location="' Demo 1'!A83" display=" Répartition de la population par groupe d'âge, Total milieu Total sexe selon la délégation"/>
    <hyperlink ref="B4" location="' Demo 1'!A94" display=" Répartition de la population par groupe d'âge, Masculin Total milieu selon la délégation"/>
    <hyperlink ref="B5" location="' Demo 1'!A106" display=" Répartition de la population par groupe d'âge, Feminin Total milieu selon la délégation"/>
    <hyperlink ref="B6" location="' Demo 1'!A117" display=" Répartition de la population par groupe d'âge, Milieu communal Total sexe selon la délégation"/>
    <hyperlink ref="B7" location="' Demo 1'!A129" display=" Répartition de la population par groupe d'âge, Milieu communal Masculin selon la délégation"/>
    <hyperlink ref="B8" location="' Demo 1'!A140" display=" Répartition de la population par groupe d'âge, Milieu communal Feminin selon la délégation"/>
    <hyperlink ref="B9" location="' Demo 1'!A152" display=" Répartition de la population par groupe d'âge, Milieu Non Communal Total sexe selon la délégation"/>
    <hyperlink ref="B10" location="' Demo 1'!A163" display=" Répartition de la population par groupe d'âge, Milieu non communal Masculin selon la délégation"/>
    <hyperlink ref="B11" location="' Demo 1'!A175" display=" Répartition de la population par groupe d'âge, Milieu non communal Feminin selon la délégation"/>
    <hyperlink ref="A12" location="' Demo 2'!A2" display="التوزيع النسبي للسكان 15 سنة فما فوق حسب الحالة الزواجية   مجموع الوسطين   و مجموع  الجنسين  على مستوى المعتمدية  "/>
    <hyperlink ref="A13" location="' Demo 2'!A13" display="التوزيع النسبي للسكان 15 سنة فما فوق حسب الحالة الزواجية مجموع الذكور و مجموع الوسطين   على مستوى المعتمدية "/>
    <hyperlink ref="A14" location="' Demo 2'!A26" display="التوزيع النسبي للسكان 15 سنة فما فوق حسب الحالة الزواجية  مجموع الإناث و  مجموع الوسطين   على مستوى المعتمدية "/>
    <hyperlink ref="A15" location="' Demo 2'!A37" display="التوزيع النسبي للسكان 15 سنة فما فوق حسب الحالة الزواجية  وسط بلدي  و مجموع الجنسين  على مستوى المعتمدية "/>
    <hyperlink ref="A16" location="' Demo 2'!A49" display="التوزيع النسبي للسكان 15 سنة فما فوق حسب الحالة الزواجية  وسط  بلدي ذكور    على مستوى المعتمدية       "/>
    <hyperlink ref="A17" location="' Demo 2'!A60" display="التوزيع النسبي للسكان 15 سنة فما فوق حسب الحالة الزواجية  وسط  بلدي إناث   على مستوى المعتمدية       "/>
    <hyperlink ref="A18" location="' Demo 2'!A73" display="التوزيع النسبي للسكان 15 سنة فما فوق حسب الحالة الزواجية وسط غير بلدي  مجموع الجنسين على مستوى المعتمدية "/>
    <hyperlink ref="A19" location="' Demo 2'!A84" display="التوزيع النسبي للسكان 15 سنة فما فوق حسب الحالة الزواجية وسط غير بلدي  ذكور  على مستوى المعتمدية "/>
    <hyperlink ref="A20" location="' Demo 2'!A97" display="التوزيع النسبي للسكان 15 سنة فما فوق حسب الحالة الزواجية  وسط غير بلدي  إناث  على مستوى المعتمدية "/>
    <hyperlink ref="B12" location="' Demo 2'!A2" display="Répartition de la population 15 ans et plus par état matrimonial Total milieu Total sexe selon la délégation"/>
    <hyperlink ref="B13" location="' Demo 2'!A13" display="Répartition de la population 15 ans et plus par état matrimonial Masculin Total milieu selon la délégation"/>
    <hyperlink ref="B14" location="' Demo 2'!A26" display="Répartition de la population 15 ans et plus par état matrimonial Feminin Total milieu selon la délégation"/>
    <hyperlink ref="B15" location="' Demo 2'!A37" display="Répartition de la population 15 ans et plus par état matrimonial Milieu communal Total sexe selon la délégation"/>
    <hyperlink ref="B16" location="' Demo 2'!A49" display="Répartition de la population 15 ans et plus par état matrimonial Milieu communal Masculin selon la délégation"/>
    <hyperlink ref="B17" location="' Demo 2'!A60" display="Répartition de la population 15 ans et plus par état matrimonial Milieu communal Feminin selon la délégation"/>
    <hyperlink ref="B18" location="' Demo 2'!A73" display="Répartition de la population 15 ans et plus par état matrimonial  Milieu Non Communal Total sexe selon la délégation"/>
    <hyperlink ref="B19" location="' Demo 2'!A84" display="Répartition de la population 15 ans et plus par état matrimonial Milieu non communal Masculin selon la délégation"/>
    <hyperlink ref="B20" location="' Demo 2'!A97" display="Répartition de la population 15 ans et plus par état matrimonial Milieu non communal Feminin selon la délégation"/>
    <hyperlink ref="A21" location="' EDUC1'!A1" display="الخصائص التربوية للسكان "/>
    <hyperlink ref="B21" location="' EDUC1'!A1" display="Caractéristiques Educationnelles de la Population"/>
    <hyperlink ref="A22" location="' EDUC1'!A77" display="التوزيع النسبي للسكان 10 سنوات فما فوق حسب  المستوى التعليمي  مجموع الوسطين   و مجموع  الجنسين  على مستوى المعتمدية "/>
    <hyperlink ref="A23" location="' EDUC1'!A88" display="التوزيع النسبي للسكان 10 سنوات فما فوق حسب  المستوى التعليمي مجموع الذكور و مجموع الوسطين   على مستوى المعتمدية "/>
    <hyperlink ref="A24" location="' EDUC1'!A101" display="التوزيع النسبي للسكان 10 سنوات فما فوق حسب  المستوى التعليمي  مجموع الإناث و  مجموع الوسطين   على مستوى المعتمدية   "/>
    <hyperlink ref="A25" location="' EDUC1'!A112" display="التوزيع النسبي للسكان 10 سنوات فما فوق حسب  المستوى التعليمي  وسط بلدي  و مجموع الجنسين  على مستوى المعتمدية "/>
    <hyperlink ref="A26" location="' EDUC1'!A125" display="التوزيع النسبي للسكان 10 سنوات فما فوق حسب  المستوى التعليمي  وسط  بلدي ذكور  على مستوى المعتمدية          "/>
    <hyperlink ref="A27" location="' EDUC1'!A136" display="التوزيع النسبي للسكان 10 سنوات فما فوق حسب  المستوى التعليمي  وسط  بلدي إناث        "/>
    <hyperlink ref="A28" location="' EDUC1'!A151" display="التوزيع النسبي للسكان 10 سنوات فما فوق حسب  المستوى التعليمي  وسط غير بلدي  مجموع الجنسين"/>
    <hyperlink ref="A29" location="' EDUC1'!A162" display="التوزيع النسبي للسكان 10 سنوات فما فوق حسب  المستوى التعليمي  وسط غير بلدي  ذكور  على مستوى المعتمدية "/>
    <hyperlink ref="A30" location="' EDUC1'!A175" display="التوزيع النسبي للسكان 10 سنوات فما فوق حسب  المستوى التعليمي  وسط غير بلدي  إناث  على مستوى المعتمدية "/>
    <hyperlink ref="B22" location="' EDUC1'!A77" display="Répartition de la population 10 ans et plus par Niveau d'instruction, Total milieu Total sexe selon la délégation"/>
    <hyperlink ref="B23" location="' EDUC1'!A88" display="Répartition de la population 10 ans et plus par Niveau d'instruction, Masculin Total milieu selon la délégation"/>
    <hyperlink ref="B24" location="' EDUC1'!A101" display="Répartition de la population 10 ans et plus par Niveau d'instruction,  Feminin Total milieu selon la délégation"/>
    <hyperlink ref="B25" location="' EDUC1'!A112" display="Répartition de la population 10 ans et plus par Niveau d'instruction, Milieu communal Total sexe selon la délégation"/>
    <hyperlink ref="B26" location="' EDUC1'!A125" display="Répartition de la population 10 ans et plus par Niveau d'instruction, Masculin Total milieu selon la délégation"/>
    <hyperlink ref="B27" location="' EDUC1'!A136" display="Répartition de la population 10 ans et plus par Niveau d'instruction, Feminin Total milieu selon la délégation"/>
    <hyperlink ref="B28" location="' EDUC1'!A151" display="Répartition de la population 10 ans et plus par Niveau d'instruction, Milieu Non Communal Total sexe selon la délégation"/>
    <hyperlink ref="B29" location="' EDUC1'!A162" display="Répartition de la population 10 ans et plus par Niveau d'instruction, Milieu non communal Masculin selon la délégation"/>
    <hyperlink ref="B30" location="' EDUC1'!A175" display="Répartition de la population 10 ans et plus par Niveau d'instruction, Milieu non communal Feminin selon la délégation"/>
    <hyperlink ref="A31" location="EDUC2!A2" display="التوزيع النسبي للسكان  حسب المؤشرات التربوية   مجموع الوسطين   و مجموع  الجنسين  على مستوى المعتمدية "/>
    <hyperlink ref="A32" location="EDUC2!A13" display="التوزيع النسبي للسكان  حسب المؤشرات التربوية  مجموع الذكور و مجموع الوسطين  على مستوى المعتمدية  "/>
    <hyperlink ref="A33" location="EDUC2!A25" display="التوزيع النسبي للسكان  حسب المؤشرات التربوية  مجموع الإناث و  مجموع الوسطين   على مستوى المعتمدية  "/>
    <hyperlink ref="A34" location="EDUC2!A36" display="التوزيع النسبي للسكان  حسب المؤشرات التربوية  وسط بلدي  و مجموع الجنسين  على مستوى المعتمدية "/>
    <hyperlink ref="A35" location="EDUC2!A48" display="التوزيع النسبي للسكان  حسب المؤشرات التربوية  وسط  بلدي ذكور    على مستوى المعتمدية   "/>
    <hyperlink ref="A36" location="EDUC2!A59" display="التوزيع النسبي للسكان  حسب المؤشرات التربوية  وسط  بلدي إناث    على مستوى المعتمدية      "/>
    <hyperlink ref="A37" location="EDUC2!A71" display="التوزيع النسبي للسكان  حسب المؤشرات التربوية   وسط غير بلدي  مجموع الجنسين  على مستوى المعتمدية "/>
    <hyperlink ref="A38" location="EDUC2!A82" display="التوزيع النسبي للسكان  حسب المؤشرات التربوية  وسط غير بلدي  ذكور  على مستوى المعتمدية "/>
    <hyperlink ref="A39" location="EDUC2!A94" display="التوزيع النسبي للسكان  حسب المؤشرات التربوية  وسط غير بلدي  إناث  على مستوى المعتمدية "/>
    <hyperlink ref="B31" location="EDUC2!A2" display="Répartition de la population selon les indicateurs éducationnel, Total milieu Total sexe selon la délégation"/>
    <hyperlink ref="B32" location="EDUC2!A13" display="Répartition de la population selon les indicateurs éducationnel,Masculin Total milieu selon la délégation"/>
    <hyperlink ref="B33" location="EDUC2!A25" display="Répartition de la population selon les indicateurs éducationnel,Feminin Total milieu selon la délégation"/>
    <hyperlink ref="B34" location="EDUC2!A36" display="Répartition de la population selon les indicateurs éducationnel,Milieu communal Total sexe selon la délégation"/>
    <hyperlink ref="B35" location="EDUC2!A48" display="Répartition de la population selon les indicateurs éducationnel,Milieu communal Masculin selon la délégation"/>
    <hyperlink ref="B36" location="EDUC2!A59" display="Répartition de la population selon les indicateurs éducationnel, Milieu communal Feminin selon la délégation"/>
    <hyperlink ref="B37" location="EDUC2!A71" display="Répartition de la population selon les indicateurs éducationnel, Milieu non  communal Total sexe selon la délégation"/>
    <hyperlink ref="B38" location="EDUC2!A82" display="Répartition de la population selon les indicateurs éducationnel, Milieu non  communal Masculin selon la délégation"/>
    <hyperlink ref="B39" location="EDUC2!A94" display="Répartition de la population selon les indicateurs éducationnel,Milieu non  communal Feminin selon la délégation"/>
    <hyperlink ref="A40" location="EMPLOII1!A1" display=" الخصائص الإقتصادية للسكان"/>
    <hyperlink ref="B40" location="EMPLOII1!A1" display="Caractéristiques économiques de la Population"/>
    <hyperlink ref="A41" location="EMPLOII1!A77" display="لتوزيع النسبي للسكان  15 سنة فما فوق حسب النشاط مجموع الوسطين   و مجموع  الجنسين  على مستوى المعتمدية "/>
    <hyperlink ref="A42" location="EMPLOII1!A88" display="لتوزيع النسبي للسكان  15 سنة فما فوق حسب النشاط مجموع الذكور و مجموع الوسطين  على مستوى المعتمدية   "/>
    <hyperlink ref="A43" location="EMPLOII1!A101" display="لتوزيع النسبي للسكان  15 سنة فما فوق حسب النشاط مجموع الإناث و  مجموع الوسطين   على مستوى المعتمدية   "/>
    <hyperlink ref="A44" location="EMPLOII1!A112" display="لتوزيع النسبي للسكان  15 سنة فما فوق حسب النشاط وسط بلدي  و مجموع الجنسين  على مستوى المعتمدية "/>
    <hyperlink ref="A45" location="EMPLOII1!A125" display="لتوزيع النسبي للسكان  15 سنة فما فوق حسب النشاط وسط  بلدي ذكور   على مستوى المعتمدية        "/>
    <hyperlink ref="A46" location="EMPLOII1!A136" display="لتوزيع النسبي للسكان  15 سنة فما فوق حسب النشاط وسط  بلدي إناث   على مستوى المعتمدية "/>
    <hyperlink ref="A47" location="EMPLOII1!A149" display="لتوزيع النسبي للسكان  15 سنة فما فوق حسب النشاط وسط غير بلدي  مجموع الجنسين  على مستوى المعتمدية "/>
    <hyperlink ref="A48" location="EMPLOII1!A160" display="لتوزيع النسبي للسكان  15 سنة فما فوق حسب النشاط وسط غير بلدي  ذكور  على مستوى المعتمدية "/>
    <hyperlink ref="A49" location="EMPLOII1!A172" display="لتوزيع النسبي للسكان  15 سنة فما فوق حسب النشاط وسط غير بلدي  إناث  على مستوى المعتمدية "/>
    <hyperlink ref="B41" location="EMPLOII1!A77" display="Répartition de la population 15 ans et plus selon l'activité, Total milieu Total sexe selon la délégation"/>
    <hyperlink ref="B42" location="EMPLOII1!A88" display="Répartition de la population 15 ans et plus selon l'activité, Masculin Total milieu selon la délégation"/>
    <hyperlink ref="B43" location="EMPLOII1!A101" display="Répartition de la population 15 ans et plus selon l'activité, Feminin Total milieu selon la délégation"/>
    <hyperlink ref="B44" location="EMPLOII1!A112" display="Répartition de la population 15 ans et plus selon l'activité, Milieu communal Total sexe selon la délégation"/>
    <hyperlink ref="B45" location="EMPLOII1!A125" display="Répartition de la population 15 ans et plus selon l'activité, Milieu communal Masculin selon la délégation"/>
    <hyperlink ref="B46" location="EMPLOII1!A136" display="Répartition de la population 15 ans et plus selon l'activité,Milieu communal Feminin selon la délégation"/>
    <hyperlink ref="B47" location="EMPLOII1!A149" display="Répartition de la population 15 ans et plus selon l'activité, Milieu non  communal Total sexe selon la délégation"/>
    <hyperlink ref="B48" location="EMPLOII1!A160" display="Répartition de la population 15 ans et plus selon l'activité,Milieu non  communal Masculin selon la délégation"/>
    <hyperlink ref="B49" location="EMPLOII1!A172" display="Répartition de la population 15 ans et plus selon l'activité,Milieu non  communal Feminin selon la délégation"/>
    <hyperlink ref="A50" location="EMPLOII2!A2" display="التوزيع النسبي للسكان المشتغلين  15 سنة فما فوق  حسب المستوى التعليمي مجموع الوسطين   و مجموع  الجنسين  على مستوى المعتمدية "/>
    <hyperlink ref="A51" location="EMPLOII2!A13" display="التوزيع النسبي للسكان المشتغلين  15 سنة فما فوق  حسب المستوى التعليمي مجموع الذكور و مجموع الوسطين على مستوى المعتمدية "/>
    <hyperlink ref="A52" location="EMPLOII2!A26" display="التوزيع النسبي للسكان المشتغلين  15 سنة فما فوق  حسب المستوى التعليمي مجموع الذكور و مجموع الوسطين على مستوى المعتمدية "/>
    <hyperlink ref="A53" location="EMPLOII2!A37" display="التوزيع النسبي للسكان المشتغلين  15 سنة فما فوق  حسب المستوى التعليمي وسط بلدي  و مجموع الجنسين  على مستوى المعتمدية "/>
    <hyperlink ref="A54" location="EMPLOII2!A50" display="التوزيع النسبي للسكان المشتغلين  15 سنة فما فوق  حسب المستوى التعليمي وسط  بلدي ذكور  على مستوى المعتمدية      "/>
    <hyperlink ref="A55" location="EMPLOII2!A61" display="التوزيع النسبي للسكان المشتغلين  15 سنة فما فوق  حسب المستوى التعليمي وسط  بلدي إناث  على مستوى المعتمدية    "/>
    <hyperlink ref="A56" location="EMPLOII2!A74" display="التوزيع النسبي للسكان المشتغلين  15 سنة فما فوق  حسب المستوى التعليمي وسط غير بلدي  مجموع الجنسين  على مستوى المعتمدية "/>
    <hyperlink ref="A57" location="EMPLOII2!A85" display="التوزيع النسبي للسكان المشتغلين  15 سنة فما فوق  حسب المستوى التعليمي وسط غير بلدي  ذكور  على مستوى المعتمدية "/>
    <hyperlink ref="A58" location="EMPLOII2!A98" display="التوزيع النسبي للسكان المشتغلين  15 سنة فما فوق  حسب المستوى التعليمي  وسط غير بلدي  إناث  على مستوى المعتمدية "/>
    <hyperlink ref="B50" location="EMPLOII2!A2" display="Répartition des occupés 15 ans et plus selon le niveau d'instruction,Total milieu Total sexe selon la délégation"/>
    <hyperlink ref="B51" location="EMPLOII2!A13" display="Répartition des occupés 15 ans et plus selon le niveau d'instruction,Masculin Total milieu selon la délégation"/>
    <hyperlink ref="B52" location="EMPLOII2!A26" display="Répartition des occupés 15 ans et plus selon le niveau d'instruction,Feminin Total milieu selon la délégation"/>
    <hyperlink ref="B53" location="EMPLOII2!A37" display="Répartition des occupés 15 ans et plus selon le niveau d'instruction,Milieu communal Total sexe selon la délégation"/>
    <hyperlink ref="B54" location="EMPLOII2!A50" display="Répartition des occupés 15 ans et plus selon le niveau d'instruction,Milieu communal Masculin selon la délégation"/>
    <hyperlink ref="B55" location="EMPLOII2!A61" display="Répartition des occupés 15 ans et plus selon le niveau d'instruction,Milieu communal Feminin selon la délégation"/>
    <hyperlink ref="B56" location="EMPLOII2!A74" display="Répartition des occupés 15 ans et plus selon le niveau d'instruction,Milieu non  communal Total sexe selon la délégation"/>
    <hyperlink ref="B57" location="EMPLOII2!A85" display="Répartition des occupés 15 ans et plus selon le niveau d'instruction,Milieu non  communal Total sexe selon la délégation"/>
    <hyperlink ref="A59" location="EMPLOII2.1!A2" display="التوزيع النسبي للسكان المشتغلين 15 سنة فما فوق  حسب قطاع النشاط  مجموع الوسطين   و مجموع  الجنسين  على مستوى المعتمدية "/>
    <hyperlink ref="A60" location="EMPLOII2.1!A13" display="التوزيع النسبي للسكان المشتغلين 15 سنة فما فوق  حسب قطاع النشاط مجموع الذكور و مجموع الوسطين   على مستوى المعتمدية "/>
    <hyperlink ref="A61" location="EMPLOII2.1!A32" display="التوزيع النسبي للسكان المشتغلين 15 سنة فما فوق  حسب قطاع النشاط مجموع الإناث و  مجموع الوسطين على مستوى المعتمدية "/>
    <hyperlink ref="A62" location="EMPLOII2.1!A46" display="التوزيع النسبي للسكان المشتغلين 15 سنة فما فوق  حسب قطاع النشاط وسط بلدي  و مجموع الجنسين  على مستوى المعتمدية "/>
    <hyperlink ref="A63" location="EMPLOII2.1!A61" display="التوزيع النسبي للسكان المشتغلين 15 سنة فما فوق  حسب قطاع النشاط وسط  بلدي ذكور   على مستوى المعتمدية   "/>
    <hyperlink ref="A64" location="EMPLOII2.1!A75" display="التوزيع النسبي للسكان المشتغلين 15 سنة فما فوق  حسب قطاع النشاط وسط  بلدي إناث  على مستوى المعتمدية        "/>
    <hyperlink ref="A65" location="EMPLOII2.1!A90" display="التوزيع النسبي للسكان المشتغلين 15 سنة فما فوق  حسب قطاع النشاط وسط غير بلدي  مجموع الجنسين على مستوى المعتمدية "/>
    <hyperlink ref="A66" location="EMPLOII2.1!A106" display="التوزيع النسبي للسكان المشتغلين 15 سنة فما فوق  حسب قطاع النشاط وسط غير بلدي  ذكور  على مستوى المعتمدية "/>
    <hyperlink ref="A67" location="EMPLOII2.1!A124" display="التوزيع النسبي للسكان المشتغلين 15 سنة فما فوق  حسب قطاع النشاط وسط غير بلدي  إناث  على مستوى المعتمدية  "/>
    <hyperlink ref="B58" location="EMPLOII2.1!A2" display="Répartition des occupés 15 ans et plus selon le niveau d'instruction,Milieu non  communal Feminin selon la délégation"/>
    <hyperlink ref="B59" location="EMPLOII2.1!A2" display="Répartition des occupés 15 ans et plus selon le secteur d'activité,Total milieu Total sexe selon la délégation"/>
    <hyperlink ref="B60" location="EMPLOII2.1!A13" display="Répartition des occupés 15 ans et plus selon le secteur d'activité,Masculin Total milieu selon la délégation"/>
    <hyperlink ref="B61" location="EMPLOII2.1!A32" display="Répartition des occupés 15 ans et plus selon le secteur d'activité,Feminin Total milieu selon la délégation"/>
    <hyperlink ref="B62" location="EMPLOII2.1!A46" display="Répartition des occupés 15 ans et plus selon le secteur d'activité,Milieu communal Total sexe selon la délégation"/>
    <hyperlink ref="B63" location="EMPLOII2.1!A61" display="Répartition des occupés 15 ans et plus selon le secteur d'activité,Milieu communal Masculin selon la délégation"/>
    <hyperlink ref="B64" location="EMPLOII2.1!A75" display="Répartition des occupés 15 ans et plus selon le secteur d'activité,Milieu communal Feminin selon la délégation"/>
    <hyperlink ref="B65" location="EMPLOII2.1!A90" display="Répartition des occupés 15 ans et plus selon le secteur d'activité,Milieu non  communal Total sexe selon la délégation"/>
    <hyperlink ref="B66" location="EMPLOII2.1!A106" display="Répartition des occupés 15 ans et plus selon le secteur d'activité,Milieu non  communal Masculin selon la délégation"/>
    <hyperlink ref="B67" location="EMPLOII2.1!A124" display="Répartition des occupés 15 ans et plus selon le secteur d'activité,Milieu non  communal Feminin selon la délégation"/>
    <hyperlink ref="A68" location="EMPLOII3!A2" display="التوزيع النسبي للعاطلين عن العمل 15 سنة فما فوق  حسب المستوى التعليمي مجموع الوسطين   و مجموع  الجنسين  على مستوى المعتمدية "/>
    <hyperlink ref="A69" location="EMPLOII3!A13" display="التوزيع النسبي للعاطلين عن العمل 15 سنة فما فوق  حسب المستوى التعليمي مجموع الذكور   و مجموع الوسطين على مستوى المعتمدية "/>
    <hyperlink ref="A70" location="EMPLOII3!A24" display="التوزيع النسبي للعاطلين عن العمل 15 سنة فما فوق  حسب المستوى التعليمي مجموع الإناث و  مجموع الوسطين على مستوى المعتمدية"/>
    <hyperlink ref="A71" location="EMPLOII3!A35" display="التوزيع النسبي للعاطلين عن العمل 15 سنة فما فوق  حسب المستوى التعليمي وسط بلدي  و مجموع الجنسين على مستوى المعتمدية"/>
    <hyperlink ref="A72" location="EMPLOII3!A46" display="التوزيع النسبي للعاطلين عن العمل 15 سنة فما فوق  حسب المستوى التعليمي وسط  بلدي ذكور  على مستوى المعتمدية "/>
    <hyperlink ref="A73" location="EMPLOII3!A57" display="التوزيع النسبي للعاطلين عن العمل 15 سنة فما فوق  حسب المستوى التعليمي وسط  بلدي إناث  على مستوى المعتمدية  "/>
    <hyperlink ref="A74" location="EMPLOII3!A68" display="التوزيع النسبي للعاطلين عن العمل 15 سنة فما فوق  حسب المستوى التعليمي وسط غير بلدي  مجموع الجنسين على مستوى المعتمدية"/>
    <hyperlink ref="A75" location="EMPLOII3!A79" display="التوزيع النسبي للعاطلين عن العمل 15 سنة فما فوق  حسب المستوى التعليمي وسط غير بلدي  ذكور على مستوى المعتمدية"/>
    <hyperlink ref="A76" location="EMPLOII3!A90" display="التوزيع النسبي للعاطلين عن العمل 15 سنة فما فوق  حسب المستوى التعليمي وسط غير بلدي  إناث  على مستوى المعتمدية  "/>
    <hyperlink ref="B68" location="EMPLOII3!A2" display="Répartition des chomeurs 15 ans et plus selon le niveau d'instruction,Total milieu Total sexe selon la délégation"/>
    <hyperlink ref="B69" location="EMPLOII3!A13" display="Répartition des chomeurs 15 ans et plus selon le niveau d'instruction,Masculin Total milieu selon la délégation"/>
    <hyperlink ref="B70" location="EMPLOII3!A24" display="Répartition des chomeurs 15 ans et plus selon le niveau d'instruction,Feminin Total milieu selon la délégation"/>
    <hyperlink ref="B71" location="EMPLOII3!A35" display="Répartition des chomeurs 15 ans et plus selon le niveau d'instruction,Milieu communal Total sexe selon la délégation"/>
    <hyperlink ref="B72" location="EMPLOII3!A46" display="Répartition des chomeurs 15 ans et plus selon le niveau d'instruction,Milieu communal Masculin selon la délégation"/>
    <hyperlink ref="B73" location="EMPLOII3!A57" display="Répartition des chomeurs 15 ans et plus selon le niveau d'instruction,Milieu communal Feminin selon la délégation"/>
    <hyperlink ref="B74" location="EMPLOII3!A68" display="Répartition des chomeurs 15 ans et plus selon le niveau d'instruction,Milieu non  communal Total sexe selon la délégation"/>
    <hyperlink ref="B75" location="EMPLOII3!A79" display="Répartition des chomeurs 15 ans et plus selon le niveau d'instruction,Milieu non  communal Masculin  selon la délégation"/>
    <hyperlink ref="B76" location="EMPLOII3!A90" display="Répartition des chomeurs 15 ans et plus selon le niveau d'instruction,Milieu non  communal Feminin selon la délégation"/>
    <hyperlink ref="A77" location="EMPLOII3.1!A2" display="التوزيع النسبي للعاطلين عن العمل 15 سنة فما فوق حسب الفئة العمرية   مجموع الوسطين   و مجموع  الجنسين على مستوى المعتمدية"/>
    <hyperlink ref="A78" location="EMPLOII3.1!A13" display="التوزيع النسبي للعاطلين عن العمل 15 سنة فما فوق حسب الفئة العمرية مجموع الذكور و مجموع الوسطين  على مستوى المعتمدية"/>
    <hyperlink ref="A79" location="EMPLOII3.1!A25" display="التوزيع النسبي للعاطلين عن العمل 15 سنة فما فوق حسب الفئة العمرية مجموع الإناث و  مجموع الوسطين على مستوى المعتمدية"/>
    <hyperlink ref="A80" location="EMPLOII3.1!A36" display="التوزيع النسبي للعاطلين عن العمل 15 سنة فما فوق حسب الفئة العمرية وسط بلدي  و مجموع الجنسين على مستوى المعتمدية"/>
    <hyperlink ref="A81" location="EMPLOII3.1!A47" display="التوزيع النسبي للعاطلين عن العمل 15 سنة فما فوق حسب الفئة العمرية وسط  بلدي ذكور  على مستوى المعتمدية          "/>
    <hyperlink ref="A82" location="EMPLOII3.1!A58" display="التوزيع النسبي للعاطلين عن العمل 15 سنة فما فوق حسب الفئة العمرية وسط  بلدي إناث  على مستوى المعتمدية "/>
    <hyperlink ref="A83" location="EMPLOII3.1!A69" display="التوزيع النسبي للعاطلين عن العمل 15 سنة فما فوق حسب الفئة العمرية وسط غير بلدي  مجموع الجنسين على مستوى المعتمدية"/>
    <hyperlink ref="A84" location="EMPLOII3.1!A80" display="التوزيع النسبي للعاطلين عن العمل 15 سنة فما فوق حسب الفئة العمرية وسط غير بلدي  ذكور على مستوى المعتمدية"/>
    <hyperlink ref="A85" location="EMPLOII3.1!A91" display="التوزيع النسبي للعاطلين عن العمل 15 سنة فما فوق حسب الفئة العمرية وسط غير بلدي  إناث على مستوى المعتمدية"/>
    <hyperlink ref="B77" location="EMPLOII3.1!A2" display="Répartition des chomeurs par groupe d'âge,Total milieu Total sexe selon la délégation"/>
    <hyperlink ref="B78" location="EMPLOII3.1!A13" display="Répartition des chomeurs par groupe d'âge,Masculin Total milieu selon la délégation"/>
    <hyperlink ref="B79" location="EMPLOII3.1!A25" display="Répartition des chomeurs par groupe d'âge,Feminin Total milieu selon la délégation"/>
    <hyperlink ref="B80" location="EMPLOII3.1!A36" display="Répartition des chomeurs par groupe d'âge,Milieu communal Total sexe selon la délégation"/>
    <hyperlink ref="B81" location="EMPLOII3.1!A47" display="Répartition des chomeurs par groupe d'âge,Milieu communal Masculin selon la délégation"/>
    <hyperlink ref="B82" location="EMPLOII3.1!A58" display="Répartition des chomeurs par groupe d'âge,Milieu communal Feminin selon la délégation"/>
    <hyperlink ref="B83" location="EMPLOII3.1!A69" display="Répartition des chomeurs par groupe d'âge,Milieu non  communal Total sexe selon la délégation"/>
    <hyperlink ref="B84" location="EMPLOII3.1!A80" display="Répartition des chomeurs par groupe d'âge,Milieu non  communal Masculin selon la délégation"/>
    <hyperlink ref="B85" location="EMPLOII3.1!A91" display="Répartition des chomeurs par groupe d'âge,Milieu non  communal Feminin selon la délégation"/>
    <hyperlink ref="A86" location="'MENAGE '!A1" display=" خصائص الأسر وظروف عيشها"/>
    <hyperlink ref="B86" location="'MENAGE '!A1" display="Caractéristiques des ménages et leurs conditions de vie"/>
    <hyperlink ref="A87" location="'MENAGE '!A101" display="توزيع الأسرحسب مصادر التزوّد بالماء الصالح للشراب   مجموع الوسطين على مستوى المعتمدية"/>
    <hyperlink ref="A88" location="'MENAGE '!A112" display="توزيع الأسرحسب مصادر التزوّد بالماء الصالح للشراب   وسط بلدي على مستوى المعتمدية"/>
    <hyperlink ref="A89" location="'MENAGE '!A124" display="توزيع الأسرحسب مصادر التزوّد بالماء الصالح للشراب   وسط غير بلدي على مستوى المعتمدية"/>
    <hyperlink ref="A90" location="'MENAGE '!A193" display="توزيع الأسرحسب مصادر الطاقة واستعمالاتها  مجموع الوسطين على مستوى المعتمدية"/>
    <hyperlink ref="A91" location="'MENAGE '!A204" display="توزيع الأسرحسب مصادر الطاقة واستعمالاتها وسط بلدي على مستوى المعتمدية"/>
    <hyperlink ref="A92" location="'MENAGE '!A217" display="توزيع الأسرحسب مصادر الطاقة واستعمالاتها  وسط غير بلدي على مستوى المعتمدية"/>
    <hyperlink ref="A93" location="'MENAGE '!A286" display="توزيع الأسرحسب صفة سكن الأسرة وكيفية الملكية مجموع الوسطين على مستوى المعتمدية"/>
    <hyperlink ref="A94" location="'MENAGE '!A298" display="توزيع الأسرحسب صفة سكن الأسرة وكيفية الملكية وسط بلدي على مستوى المعتمدية"/>
    <hyperlink ref="A95" location="'MENAGE '!A310" display="توزيع الأسرحسب صفة سكن الأسرة وكيفية الملكية وسط غير بلدي على مستوى المعتمدية"/>
    <hyperlink ref="A96" location="'MENAGE '!A341" display="توزيع الأسرحسب نسبة امتلاك وسائل الترفيه مجموع الوسطين على مستوى المعتمدية"/>
    <hyperlink ref="A97" location="'MENAGE '!A352" display="توزيع الأسرحسب نسبة امتلاك وسائل الترفيه وسط بلدي على مستوى المعتمدية"/>
    <hyperlink ref="A98" location="'MENAGE '!A364" display="توزيع الأسرحسب نسبة امتلاك وسائل الترفيه وسط غير بلدي على مستوى المعتمدية"/>
    <hyperlink ref="A99" location="'MENAGE '!A395" display="توزيع الأسرحسب نسبة امتلاك مواد التجهيز المنزلي  مجموع الوسطين على مستوى المعتمدية"/>
    <hyperlink ref="A100" location="'MENAGE '!A406" display="توزيع الأسرحسب نسبة امتلاك مواد التجهيز المنزلي وسط بلدي على مستوى المعتمدية"/>
    <hyperlink ref="A101" location="'MENAGE '!A417" display="توزيع الأسرحسب نسبة امتلاك مواد التجهيز المنزلي وسط غير بلدي على مستوى المعتمدية"/>
    <hyperlink ref="A102" location="'MENAGE '!A447" display="توزيع الأسرحسب نسبة امتلاك وسائل الاتصال  مجموع الوسطين على مستوى المعتمدية"/>
    <hyperlink ref="A103" location="'MENAGE '!A456" display="توزيع الأسرحسب نسبة امتلاك وسائل الاتصال وسط بلدي على مستوى المعتمدية"/>
    <hyperlink ref="A104" location="'MENAGE '!A467" display="توزيع الأسرحسب نسبة امتلاك وسائل الاتصال وسط غير بلدي  على مستوى المعتمدية"/>
    <hyperlink ref="B87" location="'MENAGE '!A101" display="Répartition des ménages selon  source d'eau potable,Total milieu selon la délégation"/>
    <hyperlink ref="B88" location="'MENAGE '!A112" display="Répartition des ménages selon  source d'eau potable,Milieu communal selon la délégation"/>
    <hyperlink ref="B89" location="'MENAGE '!A124" display="Répartition des ménages selon  source d'eau potable,Milieu non  communal selon la délégation"/>
    <hyperlink ref="B90" location="'MENAGE '!A193" display="Répartition des ménages selon source d'énergie et son utilisation,Total milieu selon la délégation "/>
    <hyperlink ref="B91" location="'MENAGE '!A204" display="Répartition des ménages selon source d'énergie et son utilisation,Milieu communal selon la délégation"/>
    <hyperlink ref="B92" location="'MENAGE '!A217" display="Répartition des ménages selon source d'énergie et son utilisation,Milieu non  communal selon la délégation"/>
    <hyperlink ref="B93" location="'MENAGE '!A286" display="Répartition des ménages selon  mode d'occupation, mode proprieté, Total milieu selon la délégation"/>
    <hyperlink ref="B94" location="'MENAGE '!A298" display="Répartition des ménages selon  mode d'occupation, mode proprieté, Milieu communal selon la délégation"/>
    <hyperlink ref="B95" location="'MENAGE '!A310" display="Répartition des ménages selon  mode d'occupation, mode proprieté,Milieu non  communal selon la délégation "/>
    <hyperlink ref="B96" location="'MENAGE '!A341" display="Répartition des ménages par Possession des moyens de loisir,Total milieu selon la délégation"/>
    <hyperlink ref="B97" location="'MENAGE '!A352" display="Répartition des ménages par Possession des moyens de loisir,Milieu communal selon la délégation"/>
    <hyperlink ref="B98" location="'MENAGE '!A364" display="Répartition des ménages par Possession des moyens de loisir,Milieu non  communal selon la délégation"/>
    <hyperlink ref="B99" location="'MENAGE '!A395" display="Répartition des ménages selon possession des Electro ménager,Total milieu selon la délégation"/>
    <hyperlink ref="B100" location="'MENAGE '!A406" display="Répartition des ménages selon possession des Electro ménager,Milieu communal selon la délégation"/>
    <hyperlink ref="B101" location="'MENAGE '!A417" display="Répartition des ménages selon possession des Electro ménager,Milieu non  communal selon la délégation"/>
    <hyperlink ref="B102" location="'MENAGE '!A447" display="Répartition des ménages selon Possession des moyens d'information et communcation,Total milieu selon la délégation"/>
    <hyperlink ref="B103" location="'MENAGE '!A456" display="Répartition des ménages selon Possession des moyens d'information et communcation,Milieu communal selon la délégation"/>
    <hyperlink ref="B104" location="'MENAGE '!A467" display="Répartition des ménages selon Possession des moyens d'information et communcation,Milieu non  communal selon la délégation"/>
    <hyperlink ref="A105" location="'LOGEMENT '!A1" display="خصائص المساكن"/>
    <hyperlink ref="B105" location="'LOGEMENT '!A1" display="Caractéristiques des logements"/>
    <hyperlink ref="A106" location="'LOGEMENT '!A41" display="توزيع المساكن حسب النوع  مجموع الوسطين على مستوى المعتمدية"/>
    <hyperlink ref="A107" location="'LOGEMENT '!A53" display="توزيع المساكن حسب النوع وسط  بلدي على مستوى المعتمدية"/>
    <hyperlink ref="A108" location="'LOGEMENT '!A66" display="توزيع المساكن حسب النوع وسط غير بلدي على مستوى المعتمدية"/>
    <hyperlink ref="A109" location="'LOGEMENT '!A99" display="توزيع المساكن حسب عدد الغرف مجموع الوسطين على مستوى المعتمدية"/>
    <hyperlink ref="A110" location="'LOGEMENT '!A111" display="توزيع المساكن حسب عدد الغرف وسط بلدي على مستوى المعتمدية"/>
    <hyperlink ref="A111" location="'LOGEMENT '!A125" display="توزيع المساكن حسب عدد الغرف وسط غير بلدي على مستوى المعتمدية"/>
    <hyperlink ref="A112" location="'LOGEMENT '!A159" display="توزيع المساكن حسب المساحة المغطاة  مجموع الوسطين على مستوى المعتمدية"/>
    <hyperlink ref="A113" location="'LOGEMENT '!A171" display="توزيع المساكن حسب المساحة المغطاة وسط بلدي على مستوى المعتمدية"/>
    <hyperlink ref="A114" location="'LOGEMENT '!A185" display="توزيع المساكن حسب المساحة المغطاة وسط غير بلدي على مستوى المعتمدية"/>
    <hyperlink ref="A115" location="'LOGEMENT '!A261" display="توزيع المساكن حسب الاستغلال مجموع الوسطين على مستوى المعتمدية"/>
    <hyperlink ref="A116" location="'LOGEMENT '!A273" display="توزيع المساكن حسب الاستغلال وسط بلدي على مستوى المعتمدية"/>
    <hyperlink ref="A117" location="'LOGEMENT '!A286" display="توزيع المساكن حسب الاستغلال وسط غير بلدي على مستوى المعتمدية"/>
    <hyperlink ref="A118" location="'LOGEMENT '!A361" display="توزيع المساكن حسب الارتباط بشبكات خدمات البنية الأساسية   مجموع الوسطين على مستوى المعتمدية"/>
    <hyperlink ref="A119" location="'LOGEMENT '!A373" display="توزيع المساكن حسب الارتباط بشبكات خدمات البنية الأساسية وسط  بلدي على مستوى المعتمدية"/>
    <hyperlink ref="A120" location="'LOGEMENT '!A386" display="توزيع المساكن حسب الارتباط بشبكات خدمات البنية الأساسية وسط غير بلدي على مستوى المعتمدية"/>
    <hyperlink ref="A121" location="'LOGEMENT '!A420" display="نسبة المساكن المجهزة بالمرافق و عدد المساكن الغير مجهزة   مجموع الوسطين على مستوى المعتمدية"/>
    <hyperlink ref="A122" location="'LOGEMENT '!A432" display="نسبة المساكن المجهزة بالمرافق و عدد المساكن الغير مجهزة وسط بلدي على مستوى المعتمدية"/>
    <hyperlink ref="A123" location="'LOGEMENT '!A445" display="نسبة المساكن المجهزة بالمرافق و عدد المساكن الغير مجهزة وسط غير بلدي على مستوى المعتمدية"/>
    <hyperlink ref="A124" location="'LOGEMENT '!A478" display="التوزيع النسبي للمساكن حسب المسافة التي تفصل المسكن عن أقرب روضة أو محضنة أطفال و مدرسة ابتدائية  مجموع الوسطين على مستوى المعتمدية"/>
    <hyperlink ref="A125" location="'LOGEMENT '!A490" display="التوزيع النسبي للمساكن حسب المسافة التي تفصل المسكن عن أقرب روضة أو محضنة أطفال و مدرسة ابتدائية وسط  بلدي على مستوى المعتمدية"/>
    <hyperlink ref="A126" location="'LOGEMENT '!A503" display="التوزيع النسبي للمساكن حسب المسافة التي تفصل المسكن عن أقرب روضة أو محضنة أطفال و مدرسة ابتدائية وسط غير بلدي على مستوى المعتمدية"/>
    <hyperlink ref="A127" location="'LOGEMENT '!A537" display="التوزيع النسبي للمساكن حسب المسافة التي تفصل المسكن عن أقرب مدرسة  اعدادية  والمعهد مجموع الوسطين على مستوى المعتمدية"/>
    <hyperlink ref="A128" location="'LOGEMENT '!A549" display="التوزيع النسبي للمساكن حسب المسافة التي تفصل المسكن عن أقرب مدرسة  اعدادية  والمعهد وسط بلدي على مستوى المعتمدية"/>
    <hyperlink ref="A129" location="'LOGEMENT '!A563" display="التوزيع النسبي للمساكن حسب المسافة التي تفصل المسكن عن أقرب مدرسة  اعدادية  والمعهد وسط غير بلدي على مستوى المعتمدية"/>
    <hyperlink ref="A130" location="'LOGEMENT '!A597" display="التوزيع النسبي للمساكن حسب المسافة التي تفصل المسكن عن أقرب مستوصف أو مستشفى محلي  مجموع الوسطين على مستوى المعتمدية"/>
    <hyperlink ref="A131" location="'LOGEMENT '!A609" display="التوزيع النسبي للمساكن حسب المسافة التي تفصل المسكن عن أقرب مستوصف أو مستشفى محلي وسط  بلدي على مستوى المعتمدية"/>
    <hyperlink ref="A132" location="'LOGEMENT '!A623" display="التوزيع النسبي للمساكن حسب المسافة التي تفصل المسكن عن أقرب مستوصف أو مستشفى محلي وسط غير بلدي على مستوى المعتمدية"/>
    <hyperlink ref="A133" location="'LOGEMENT '!A657" display="التوزيع النسبي للمساكن حسب المسافة التي تفصل المسكن عن أقرب منشأة شبابية أو رياضية   مجموع الوسطين على مستوى المعتمدية"/>
    <hyperlink ref="A134" location="'LOGEMENT '!A669" display="التوزيع النسبي للمساكن حسب المسافة التي تفصل المسكن عن أقرب منشأة شبابية أو رياضية وسط بلدي على مستوى المعتمدية"/>
    <hyperlink ref="A135" location="'LOGEMENT '!A683" display="التوزيع النسبي للمساكن حسب المسافة التي تفصل المسكن عن أقرب منشأة شبابية أو رياضية وسط غير بلدي على مستوى المعتمدية"/>
    <hyperlink ref="B106" location="'LOGEMENT '!A41" display="Répartition des logements par type,Total milieu selon la délégation"/>
    <hyperlink ref="B107" location="'LOGEMENT '!A53" display="Répartition des logements par type,Milieu communal selon la délégation"/>
    <hyperlink ref="B108" location="'LOGEMENT '!A66" display="Répartition des logements par type,Milieu non  communal selon la délégation"/>
    <hyperlink ref="B109" location="'LOGEMENT '!A99" display="Répartition des logements par nombre de pièces,Total milieu selon la délégation"/>
    <hyperlink ref="B110" location="'LOGEMENT '!A111" display="Répartition des logements par nombre de pièces,Milieu communal selon la délégation"/>
    <hyperlink ref="B111" location="'LOGEMENT '!A125" display="Répartition des logements par nombre de pièces,Milieu non  communal selon la délégation"/>
    <hyperlink ref="B112" location="'LOGEMENT '!A159" display="Répartition des logements par superficie couverte,Total milieu selon la délégation"/>
    <hyperlink ref="B113" location="'LOGEMENT '!A171" display="Répartition des logements par superficie couverte,Milieu communal selon la délégation"/>
    <hyperlink ref="B114" location="'LOGEMENT '!A185" display="Répartition des logements par superficie couverte,Milieu non  communal selon la délégation"/>
    <hyperlink ref="B115" location="'LOGEMENT '!A261" display="Répartition des logements par mode d'occupation,Total  milieu selon la délégation"/>
    <hyperlink ref="B116" location="'LOGEMENT '!A273" display="Répartition des logements par mode d'occupation,Milieu communal selon la délégation"/>
    <hyperlink ref="B117" location="'LOGEMENT '!A286" display="Répartition des logements par mode d'occupation,Milieu non  communal selon la délégation"/>
    <hyperlink ref="B118" location="'LOGEMENT '!A361" display="Répartition  des logements par raccordements aux réseaux de services d'infrastructures,Total  milieu selon la délégation"/>
    <hyperlink ref="B119" location="'LOGEMENT '!A373" display="Répartition  des logements par raccordements aux réseaux de services d'infrastructures,Milieu communal selon la délégation"/>
    <hyperlink ref="B120" location="'LOGEMENT '!A386" display="Répartition  des logements par raccordements aux réseaux de services d'infrastructures,Milieu non  communal selon la délégation"/>
    <hyperlink ref="B121" location="'LOGEMENT '!A420" display="Pourcentage des logements équipés de facilités et le nombre des logements sans facilités,Total  milieu selon la délégation"/>
    <hyperlink ref="B122" location="'LOGEMENT '!A432" display="Pourcentage des logements équipés de facilités et le nombre des logements sans facilités,Milieu communal selon la délégation"/>
    <hyperlink ref="B123" location="'LOGEMENT '!A445" display="Pourcentage des logements équipés de facilités et le nombre des logements sans facilités,Milieu non  communal selon la délégation"/>
    <hyperlink ref="B124" location="'LOGEMENT '!A478" display="Répartition des logements selon la distance séparant le logement du plus proche jardin d'enfant et école primaire,Total milieu"/>
    <hyperlink ref="B125" location="'LOGEMENT '!A490" display="Répartition des logements selon la distance séparant le logement du plus proche jardin d'enfant et école primaire,Milieu communal selon la délégation"/>
    <hyperlink ref="B126" location="'LOGEMENT '!A503" display="Répartition des logements selon la distance séparant le logement du plus proche jardin d'enfant et école primaire,Milieu non  communal selon la délégation"/>
    <hyperlink ref="B127" location="'LOGEMENT '!A537" display="Répartition des logements selon la distance séparant le logement du plus proche    collège ou lycée ,Total milieu"/>
    <hyperlink ref="B128" location="'LOGEMENT '!A549" display="Répartition des logements selon la distance séparant le logement du plus proche    collège ou lycée ,Milieu communal selon la délégation"/>
    <hyperlink ref="B129" location="'LOGEMENT '!A563" display="Répartition des logements selon la distance séparant le logement du plus proche    collège ou lycée ,Milieu non  communal selon la délégation"/>
    <hyperlink ref="B130" location="'LOGEMENT '!A597" display="Répartition des logements selon la distance séparant le logement du plus proche  Dispensaire ou hopital local ,Total milieu"/>
    <hyperlink ref="B131" location="'LOGEMENT '!A609" display="Répartition des logements selon la distance séparant le logement du plus proche  Dispensaire ou hopital local ,Milieu communal selon la délégation"/>
    <hyperlink ref="B132" location="'LOGEMENT '!A623" display="Répartition des logements selon la distance séparant le logement du plus proche  Dispensaire ou hopital local ,Milieu non  communal selon la délégation"/>
    <hyperlink ref="B133" location="'LOGEMENT '!A657" display="Répartition des logements selon la distance séparant le logement du plus proche Etabl sportif et des jeunes ,Total  milieu selon la délégation"/>
    <hyperlink ref="B134" location="'LOGEMENT '!A669" display="Répartition des logements selon la distance séparant le logement du plus proche Etabl sportif et des jeunes ,Milieu communal selon la délégation"/>
    <hyperlink ref="B135" location="'LOGEMENT '!A683" display="Répartition des logements selon la distance séparant le logement du plus proche Etabl sportif et des jeunes ,Milieu non  communal selon la délégation"/>
    <hyperlink ref="A136" location="MIG.INTER!A1" display="خصائص الهجرة"/>
    <hyperlink ref="B136" location="MIG.INTER!A1" display="Caractéristiques migratoires"/>
    <hyperlink ref="A137" location="MIG.INTER!A89" display="توزيع المهاجرين حسب معتمدية الإقامة سنة 2014 وأسباب المغادرة  مجموع الوسطين   و مجموع  الجنسين على مستوى المعتمدية"/>
    <hyperlink ref="A138" location="MIG.INTER!A101" display="توزيع المهاجرين حسب معتمدية الإقامة سنة 2014 وأسباب المغادرة مجموع الذكور و مجموع الوسطين  على مستوى المعتمدية"/>
    <hyperlink ref="A139" location="MIG.INTER!A114" display="توزيع المهاجرين حسب معتمدية الإقامة سنة 2014 وأسباب المغادرة مجموع الإناث و  مجموع الوسطين    على مستوى المعتمدية"/>
    <hyperlink ref="A140" location="MIG.INTER!A126" display="توزيع المهاجرين حسب معتمدية الإقامة سنة 2014 وأسباب المغادرة وسط بلدي  و مجموع الجنسين على مستوى المعتمدية"/>
    <hyperlink ref="A141" location="MIG.INTER!A138" display="توزيع المهاجرين حسب معتمدية الإقامة سنة 2014 وأسباب المغادرة وسط  بلدي ذكور  على مستوى المعتمدية  على مستوى المعتمدية"/>
    <hyperlink ref="A142" location="MIG.INTER!A150" display="توزيع المهاجرين حسب معتمدية الإقامة سنة 2014 وأسباب المغادرة  وسط  بلدي إناث  على مستوى المعتمدية   على مستوى المعتمدية        "/>
    <hyperlink ref="A143" location="MIG.INTER!A162" display="توزيع المهاجرين حسب معتمدية الإقامة سنة 2014 وأسباب المغادرة  وسط غير بلدي  مجموع الجنسين على مستوى المعتمدية"/>
    <hyperlink ref="A144" location="MIG.INTER!A174" display="توزيع المهاجرين حسب معتمدية الإقامة سنة 2014 وأسباب المغادرة  وسط غير بلدي  ذكور  على مستوى المعتمدية  "/>
    <hyperlink ref="A145" location="MIG.INTER!A186" display="توزيع المهاجرين حسب معتمدية الإقامة سنة 2014 وأسباب المغادرة  وسط غير بلدي  إناث  على مستوى المعتمدية  "/>
    <hyperlink ref="B137" location="MIG.INTER!A89" display="Répartition des migrants selon la délégation de résidence en 2014 et raisons de sortie,Total milieu Total sexe selon la délégation"/>
    <hyperlink ref="B138" location="MIG.INTER!A101" display="Répartition des migrants selon la délégation de résidence en 2014 et raisons de sortie,Masculin Total milieu"/>
    <hyperlink ref="B139" location="MIG.INTER!A114" display="Répartition des migrants selon la délégation de résidence en 2014 et raisons de sortie,Feminin Total  milieu"/>
    <hyperlink ref="B140" location="MIG.INTER!A126" display="Répartition des migrants selon la délégation de résidence en 2014 et raisons de sortie,Milieu communal Total sexe selon la délégation"/>
    <hyperlink ref="B141" location="MIG.INTER!A138" display="Répartition des migrants selon la délégation de résidence en 2014 et raisons de sortie,Milieu communal Masculin"/>
    <hyperlink ref="B142" location="MIG.INTER!A150" display="Répartition des migrants selon la délégation de résidence en 2014 et raisons de sortie,Milieu communal Feminin"/>
    <hyperlink ref="B143" location="MIG.INTER!A162" display="Répartition des migrants selon la délégation de résidence en 2014 et raisons de sortie,Milieu non  communal Total sexe "/>
    <hyperlink ref="B144" location="MIG.INTER!A174" display="Répartition des migrants selon la délégation de résidence en 2014 et raisons de sortie,Milieu non  communal Masculin "/>
    <hyperlink ref="B145" location="MIG.INTER!A186" display="Répartition des migrants selon la délégation de résidence en 2014 et raisons de sortie,Milieu non  communal Féminin"/>
    <hyperlink ref="A146" location="MIG.externe!A2" display="الهجرة الخارجية: توزيع الوافدوين و المغادرين خلال الفترة 2009 - 2014 حسب معتمدية الاقامة   وأسباب المغادرة  مجموع الوسطين   و مجموع  الجنسين"/>
    <hyperlink ref="A147" location="MIG.externe!A14" display="الهجرة الخارجية: توزيع الوافدوين و المغادرين خلال الفترة 2009 - 2014 حسب معتمدية الاقامة   وأسباب المغادرة مجموع الذكور و مجموع الوسطين  "/>
    <hyperlink ref="A148" location="MIG.externe!A26" display="الهجرة الخارجية: توزيع الوافدوين و المغادرين خلال الفترة 2009 - 2014 حسب معتمدية الاقامة   وأسباب المغادرة مجموع الإناث و  مجموع الوسطين"/>
    <hyperlink ref="A149" location="MIG.externe!A38" display="الهجرة الخارجية: توزيع الوافدوين و المغادرين خلال الفترة 2009 - 2014 حسب معتمدية الاقامة   وأسباب المغادرة وسط بلدي  و مجموع الجنسين "/>
    <hyperlink ref="A150" location="MIG.externe!A50" display="الهجرة الخارجية: توزيع الوافدوين و المغادرين خلال الفترة 2009 - 2014 حسب معتمدية الاقامة   وأسباب المغادرة  وسط  بلدي ذكور "/>
    <hyperlink ref="A151" location="MIG.externe!A62" display="الهجرة الخارجية: توزيع الوافدوين و المغادرين خلال الفترة 2009 - 2014 حسب معتمدية الاقامة   وأسباب المغادرة وسط  بلدي إناث      "/>
    <hyperlink ref="A152" location="MIG.externe!A74" display="الهجرة الخارجية: توزيع الوافدوين و المغادرين خلال الفترة 2009 - 2014 حسب معتمدية الاقامة   وأسباب المغادرة وسط غير بلدي  مجموع الجنسين"/>
    <hyperlink ref="A153" location="MIG.externe!A86" display="الهجرة الخارجية: توزيع الوافدوين و المغادرين خلال الفترة 2009 - 2014 حسب معتمدية الاقامة   وأسباب المغادرة وسط غير بلدي  ذكور "/>
    <hyperlink ref="A154" location="MIG.externe!A98" display="الهجرة الخارجية: توزيع الوافدوين و المغادرين خلال الفترة 2009 - 2014 حسب معتمدية الاقامة   وأسباب المغادرة  وسط غير بلدي  إناث "/>
    <hyperlink ref="B146" location="MIG.externe!A2" display="Répartition des immigrants et des émigrants selon la délégation de résidence, les raisons de d'émigration ,Total milieu Total sexe"/>
    <hyperlink ref="B147" location="MIG.externe!A14" display="Répartition des immigrants et des émigrants selon la délégation de résidence, les raisons de d'émigration ,Total milieu Total sexe"/>
    <hyperlink ref="B148" location="MIG.externe!A26" display="Répartition des immigrants et des émigrants selon la délégation de résidence, les raisons de d'émigration ,Milieu communal Total sexe"/>
    <hyperlink ref="B149" location="MIG.externe!A38" display="Répartition des immigrants et des émigrants selon la délégation de résidence, les raisons de d'émigration ,Milieu communal Masculin selon la délégation"/>
    <hyperlink ref="B150" location="MIG.externe!A50" display="Répartition des immigrants et des émigrants selon la délégation de résidence, les raisons de d'émigration ,Milieu communal Masculin selon la délégation"/>
    <hyperlink ref="B151" location="MIG.externe!A62" display="Répartition des immigrants et des émigrants selon la délégation de résidence, les raisons de d'émigration ,Milieu communal Feminin"/>
    <hyperlink ref="B152" location="MIG.externe!A74" display="Répartition des immigrants et des émigrants selon la délégation de résidence, les raisons de d'émigration ,Milieu non  communal Total sexe"/>
    <hyperlink ref="B153" location="MIG.externe!A86" display="Répartition des immigrants et des émigrants selon la délégation de résidence, les raisons de d'émigration ,Milieu non  communal Masculin"/>
    <hyperlink ref="B154" location="MIG.externe!A98" display="Répartition des immigrants et des émigrants selon la délégation de résidence, les raisons de d'émigration ,Milieu non  communal Féminin"/>
  </hyperlinks>
  <pageMargins left="0.7" right="0.7" top="0.75" bottom="0.75" header="0.3" footer="0.3"/>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8"/>
  <sheetViews>
    <sheetView rightToLeft="1" zoomScaleNormal="100" zoomScaleSheetLayoutView="40" workbookViewId="0">
      <selection activeCell="A119" sqref="A119"/>
    </sheetView>
  </sheetViews>
  <sheetFormatPr baseColWidth="10" defaultRowHeight="18.75"/>
  <cols>
    <col min="1" max="1" width="24.42578125" style="9" customWidth="1"/>
    <col min="2" max="2" width="46" style="8" customWidth="1"/>
    <col min="3" max="10" width="12.28515625" style="8" customWidth="1"/>
    <col min="11" max="11" width="11.7109375" style="8" customWidth="1"/>
    <col min="12" max="12" width="23.85546875" style="10" customWidth="1"/>
    <col min="13" max="16384" width="11.42578125" style="1"/>
  </cols>
  <sheetData>
    <row r="1" spans="1:12" ht="19.5" thickBot="1"/>
    <row r="2" spans="1:12" s="11" customFormat="1" ht="60" customHeight="1" thickBot="1">
      <c r="A2" s="502" t="s">
        <v>141</v>
      </c>
      <c r="B2" s="503"/>
      <c r="C2" s="503"/>
      <c r="D2" s="503"/>
      <c r="E2" s="503"/>
      <c r="F2" s="503"/>
      <c r="G2" s="503"/>
      <c r="H2" s="503"/>
      <c r="I2" s="503"/>
      <c r="J2" s="503"/>
      <c r="K2" s="503"/>
      <c r="L2" s="504"/>
    </row>
    <row r="3" spans="1:12" ht="30" customHeight="1" thickBot="1">
      <c r="A3" s="496" t="s">
        <v>102</v>
      </c>
      <c r="B3" s="497"/>
      <c r="C3" s="497"/>
      <c r="D3" s="497"/>
      <c r="E3" s="497"/>
      <c r="F3" s="497"/>
      <c r="G3" s="497"/>
      <c r="H3" s="497"/>
      <c r="I3" s="497"/>
      <c r="J3" s="497"/>
      <c r="K3" s="497"/>
      <c r="L3" s="498"/>
    </row>
    <row r="4" spans="1:12" ht="99.95" customHeight="1" thickBot="1">
      <c r="A4" s="142" t="s">
        <v>0</v>
      </c>
      <c r="B4" s="138" t="s">
        <v>142</v>
      </c>
      <c r="C4" s="65" t="s">
        <v>107</v>
      </c>
      <c r="D4" s="65" t="s">
        <v>108</v>
      </c>
      <c r="E4" s="65" t="s">
        <v>30</v>
      </c>
      <c r="F4" s="65" t="s">
        <v>31</v>
      </c>
      <c r="G4" s="65" t="s">
        <v>32</v>
      </c>
      <c r="H4" s="65" t="s">
        <v>33</v>
      </c>
      <c r="I4" s="65" t="s">
        <v>34</v>
      </c>
      <c r="J4" s="65" t="s">
        <v>109</v>
      </c>
      <c r="K4" s="65" t="s">
        <v>16</v>
      </c>
      <c r="L4" s="143" t="s">
        <v>62</v>
      </c>
    </row>
    <row r="5" spans="1:12" s="11" customFormat="1" ht="24.95" customHeight="1" thickBot="1">
      <c r="A5" s="37" t="s">
        <v>49</v>
      </c>
      <c r="B5" s="38">
        <v>2693</v>
      </c>
      <c r="C5" s="39">
        <v>5.5349182763744427</v>
      </c>
      <c r="D5" s="39">
        <v>21.545319465081725</v>
      </c>
      <c r="E5" s="39">
        <v>33.692421991084693</v>
      </c>
      <c r="F5" s="39">
        <v>20.690936106983656</v>
      </c>
      <c r="G5" s="39">
        <v>9.2496285289747391</v>
      </c>
      <c r="H5" s="39">
        <v>3.7147102526002973</v>
      </c>
      <c r="I5" s="39">
        <v>2.4888558692421991</v>
      </c>
      <c r="J5" s="39">
        <v>2.5631500742942048</v>
      </c>
      <c r="K5" s="39">
        <v>0.52005943536404164</v>
      </c>
      <c r="L5" s="40" t="s">
        <v>148</v>
      </c>
    </row>
    <row r="6" spans="1:12" s="11" customFormat="1" ht="24.95" customHeight="1" thickBot="1">
      <c r="A6" s="41" t="s">
        <v>50</v>
      </c>
      <c r="B6" s="42">
        <v>1599</v>
      </c>
      <c r="C6" s="43">
        <v>7.0131496556042592</v>
      </c>
      <c r="D6" s="43">
        <v>21.916092673763305</v>
      </c>
      <c r="E6" s="43">
        <v>30.557294927989982</v>
      </c>
      <c r="F6" s="43">
        <v>18.910457107075768</v>
      </c>
      <c r="G6" s="43">
        <v>8.8916718847839693</v>
      </c>
      <c r="H6" s="43">
        <v>5.1346274264245464</v>
      </c>
      <c r="I6" s="43">
        <v>3.1934877896055105</v>
      </c>
      <c r="J6" s="43">
        <v>3.7570444583594238</v>
      </c>
      <c r="K6" s="43">
        <v>0.6261740763932373</v>
      </c>
      <c r="L6" s="44" t="s">
        <v>54</v>
      </c>
    </row>
    <row r="7" spans="1:12" s="11" customFormat="1" ht="24.95" customHeight="1" thickBot="1">
      <c r="A7" s="37" t="s">
        <v>51</v>
      </c>
      <c r="B7" s="38">
        <v>407</v>
      </c>
      <c r="C7" s="39">
        <v>10.757946210268949</v>
      </c>
      <c r="D7" s="39">
        <v>27.872860635696821</v>
      </c>
      <c r="E7" s="39">
        <v>27.139364303178485</v>
      </c>
      <c r="F7" s="39">
        <v>12.469437652811736</v>
      </c>
      <c r="G7" s="39">
        <v>9.2909535452322736</v>
      </c>
      <c r="H7" s="39">
        <v>4.4009779951100247</v>
      </c>
      <c r="I7" s="39">
        <v>3.6674816625916864</v>
      </c>
      <c r="J7" s="39">
        <v>2.6894865525672369</v>
      </c>
      <c r="K7" s="39">
        <v>1.7114914425427872</v>
      </c>
      <c r="L7" s="40" t="s">
        <v>55</v>
      </c>
    </row>
    <row r="8" spans="1:12" s="11" customFormat="1" ht="24.95" customHeight="1" thickBot="1">
      <c r="A8" s="41" t="s">
        <v>52</v>
      </c>
      <c r="B8" s="42">
        <v>819</v>
      </c>
      <c r="C8" s="43">
        <v>5.3789731051344747</v>
      </c>
      <c r="D8" s="43">
        <v>19.437652811735941</v>
      </c>
      <c r="E8" s="43">
        <v>38.630806845965772</v>
      </c>
      <c r="F8" s="43">
        <v>19.926650366748166</v>
      </c>
      <c r="G8" s="43">
        <v>8.3129584352078236</v>
      </c>
      <c r="H8" s="43">
        <v>3.0562347188264058</v>
      </c>
      <c r="I8" s="43">
        <v>2.9339853300733498</v>
      </c>
      <c r="J8" s="43">
        <v>1.8337408312958436</v>
      </c>
      <c r="K8" s="43">
        <v>0.48899755501222492</v>
      </c>
      <c r="L8" s="44" t="s">
        <v>56</v>
      </c>
    </row>
    <row r="9" spans="1:12" s="11" customFormat="1" ht="24.95" customHeight="1" thickBot="1">
      <c r="A9" s="37" t="s">
        <v>53</v>
      </c>
      <c r="B9" s="38">
        <v>225</v>
      </c>
      <c r="C9" s="39">
        <v>7.5555555555555554</v>
      </c>
      <c r="D9" s="39">
        <v>24.444444444444443</v>
      </c>
      <c r="E9" s="39">
        <v>40.444444444444443</v>
      </c>
      <c r="F9" s="39">
        <v>17.777777777777779</v>
      </c>
      <c r="G9" s="39">
        <v>5.7777777777777777</v>
      </c>
      <c r="H9" s="39">
        <v>2.6666666666666665</v>
      </c>
      <c r="I9" s="39">
        <v>0.88888888888888884</v>
      </c>
      <c r="J9" s="39">
        <v>0.44444444444444442</v>
      </c>
      <c r="K9" s="39">
        <v>0</v>
      </c>
      <c r="L9" s="40" t="s">
        <v>57</v>
      </c>
    </row>
    <row r="10" spans="1:12" s="26" customFormat="1" ht="24.95" customHeight="1" thickBot="1">
      <c r="A10" s="45" t="s">
        <v>5</v>
      </c>
      <c r="B10" s="46">
        <v>5743</v>
      </c>
      <c r="C10" s="47">
        <v>6.3751959588921787</v>
      </c>
      <c r="D10" s="47">
        <v>21.912558787667653</v>
      </c>
      <c r="E10" s="47">
        <v>33.32172095453754</v>
      </c>
      <c r="F10" s="47">
        <v>19.386866399581955</v>
      </c>
      <c r="G10" s="47">
        <v>8.8834697787841836</v>
      </c>
      <c r="H10" s="47">
        <v>4.0236892527434245</v>
      </c>
      <c r="I10" s="47">
        <v>2.769552342797422</v>
      </c>
      <c r="J10" s="47">
        <v>2.7172966382163386</v>
      </c>
      <c r="K10" s="47">
        <v>0.60964988677930676</v>
      </c>
      <c r="L10" s="48" t="s">
        <v>8</v>
      </c>
    </row>
    <row r="11" spans="1:12" s="26" customFormat="1" ht="24.95" customHeight="1" thickBot="1">
      <c r="A11" s="49" t="s">
        <v>6</v>
      </c>
      <c r="B11" s="50">
        <v>573315</v>
      </c>
      <c r="C11" s="51">
        <v>8.2743975109975736</v>
      </c>
      <c r="D11" s="51">
        <v>22.024111774775292</v>
      </c>
      <c r="E11" s="51">
        <v>29.362166953711604</v>
      </c>
      <c r="F11" s="51">
        <v>17.977214390286889</v>
      </c>
      <c r="G11" s="51">
        <v>8.8774536234842891</v>
      </c>
      <c r="H11" s="51">
        <v>4.8042074331551738</v>
      </c>
      <c r="I11" s="51">
        <v>3.3255333888228709</v>
      </c>
      <c r="J11" s="51">
        <v>3.9987366532828696</v>
      </c>
      <c r="K11" s="51">
        <v>1.3561782714834378</v>
      </c>
      <c r="L11" s="52" t="s">
        <v>7</v>
      </c>
    </row>
    <row r="12" spans="1:12" s="7" customFormat="1" ht="21.95" customHeight="1" thickBot="1">
      <c r="A12" s="8"/>
      <c r="B12" s="8"/>
      <c r="C12" s="8"/>
      <c r="D12" s="8"/>
      <c r="E12" s="8"/>
      <c r="F12" s="8"/>
      <c r="G12" s="8"/>
      <c r="H12" s="8"/>
      <c r="I12" s="8"/>
      <c r="J12" s="8"/>
      <c r="K12" s="8"/>
      <c r="L12" s="8"/>
    </row>
    <row r="13" spans="1:12" s="7" customFormat="1" ht="60" customHeight="1" thickBot="1">
      <c r="A13" s="502" t="s">
        <v>141</v>
      </c>
      <c r="B13" s="503"/>
      <c r="C13" s="503"/>
      <c r="D13" s="503"/>
      <c r="E13" s="503"/>
      <c r="F13" s="503"/>
      <c r="G13" s="503"/>
      <c r="H13" s="503"/>
      <c r="I13" s="503"/>
      <c r="J13" s="503"/>
      <c r="K13" s="503"/>
      <c r="L13" s="504"/>
    </row>
    <row r="14" spans="1:12" s="7" customFormat="1" ht="30" customHeight="1" thickBot="1">
      <c r="A14" s="475" t="s">
        <v>63</v>
      </c>
      <c r="B14" s="475"/>
      <c r="C14" s="475"/>
      <c r="D14" s="475"/>
      <c r="E14" s="475"/>
      <c r="F14" s="475"/>
      <c r="G14" s="475"/>
      <c r="H14" s="475"/>
      <c r="I14" s="475"/>
      <c r="J14" s="475"/>
      <c r="K14" s="475"/>
      <c r="L14" s="475"/>
    </row>
    <row r="15" spans="1:12" s="7" customFormat="1" ht="99.95" customHeight="1" thickBot="1">
      <c r="A15" s="142" t="s">
        <v>0</v>
      </c>
      <c r="B15" s="138" t="s">
        <v>142</v>
      </c>
      <c r="C15" s="65" t="s">
        <v>107</v>
      </c>
      <c r="D15" s="65" t="s">
        <v>108</v>
      </c>
      <c r="E15" s="65" t="s">
        <v>30</v>
      </c>
      <c r="F15" s="65" t="s">
        <v>31</v>
      </c>
      <c r="G15" s="65" t="s">
        <v>32</v>
      </c>
      <c r="H15" s="65" t="s">
        <v>33</v>
      </c>
      <c r="I15" s="65" t="s">
        <v>34</v>
      </c>
      <c r="J15" s="65" t="s">
        <v>109</v>
      </c>
      <c r="K15" s="65" t="s">
        <v>16</v>
      </c>
      <c r="L15" s="143" t="s">
        <v>62</v>
      </c>
    </row>
    <row r="16" spans="1:12" s="27" customFormat="1" ht="24.95" customHeight="1" thickBot="1">
      <c r="A16" s="37" t="s">
        <v>49</v>
      </c>
      <c r="B16" s="38">
        <v>1283</v>
      </c>
      <c r="C16" s="39">
        <v>7.6383476227591593</v>
      </c>
      <c r="D16" s="39">
        <v>24.863600935307872</v>
      </c>
      <c r="E16" s="39">
        <v>29.929851909586901</v>
      </c>
      <c r="F16" s="39">
        <v>18.939984411535463</v>
      </c>
      <c r="G16" s="39">
        <v>7.0927513639906472</v>
      </c>
      <c r="H16" s="39">
        <v>3.9750584567420111</v>
      </c>
      <c r="I16" s="39">
        <v>2.7279812938425567</v>
      </c>
      <c r="J16" s="39">
        <v>3.8971161340607949</v>
      </c>
      <c r="K16" s="39">
        <v>0.93530787217459066</v>
      </c>
      <c r="L16" s="40" t="s">
        <v>148</v>
      </c>
    </row>
    <row r="17" spans="1:12" s="27" customFormat="1" ht="24.95" customHeight="1" thickBot="1">
      <c r="A17" s="41" t="s">
        <v>50</v>
      </c>
      <c r="B17" s="42">
        <v>894</v>
      </c>
      <c r="C17" s="43">
        <v>8.9585666293393054</v>
      </c>
      <c r="D17" s="43">
        <v>24.636058230683091</v>
      </c>
      <c r="E17" s="43">
        <v>27.323628219484881</v>
      </c>
      <c r="F17" s="43">
        <v>16.685330347144458</v>
      </c>
      <c r="G17" s="43">
        <v>7.7267637178051523</v>
      </c>
      <c r="H17" s="43">
        <v>5.1511758118701012</v>
      </c>
      <c r="I17" s="43">
        <v>3.5834266517357225</v>
      </c>
      <c r="J17" s="43">
        <v>4.9272116461366187</v>
      </c>
      <c r="K17" s="43">
        <v>1.0078387458006719</v>
      </c>
      <c r="L17" s="44" t="s">
        <v>54</v>
      </c>
    </row>
    <row r="18" spans="1:12" s="27" customFormat="1" ht="24.95" customHeight="1" thickBot="1">
      <c r="A18" s="37" t="s">
        <v>51</v>
      </c>
      <c r="B18" s="38">
        <v>236</v>
      </c>
      <c r="C18" s="39">
        <v>14.767932489451477</v>
      </c>
      <c r="D18" s="39">
        <v>32.067510548523209</v>
      </c>
      <c r="E18" s="39">
        <v>27.848101265822784</v>
      </c>
      <c r="F18" s="39">
        <v>10.548523206751055</v>
      </c>
      <c r="G18" s="39">
        <v>5.9071729957805905</v>
      </c>
      <c r="H18" s="39">
        <v>1.687763713080169</v>
      </c>
      <c r="I18" s="39">
        <v>2.109704641350211</v>
      </c>
      <c r="J18" s="39">
        <v>3.7974683544303804</v>
      </c>
      <c r="K18" s="39">
        <v>1.2658227848101267</v>
      </c>
      <c r="L18" s="40" t="s">
        <v>55</v>
      </c>
    </row>
    <row r="19" spans="1:12" s="27" customFormat="1" ht="24.95" customHeight="1" thickBot="1">
      <c r="A19" s="41" t="s">
        <v>52</v>
      </c>
      <c r="B19" s="42">
        <v>343</v>
      </c>
      <c r="C19" s="43">
        <v>9.6209912536443145</v>
      </c>
      <c r="D19" s="43">
        <v>24.489795918367346</v>
      </c>
      <c r="E19" s="43">
        <v>31.778425655976676</v>
      </c>
      <c r="F19" s="43">
        <v>15.160349854227405</v>
      </c>
      <c r="G19" s="43">
        <v>7.8717201166180768</v>
      </c>
      <c r="H19" s="43">
        <v>2.9154518950437316</v>
      </c>
      <c r="I19" s="43">
        <v>4.9562682215743443</v>
      </c>
      <c r="J19" s="43">
        <v>2.3323615160349855</v>
      </c>
      <c r="K19" s="43">
        <v>0.87463556851311952</v>
      </c>
      <c r="L19" s="44" t="s">
        <v>56</v>
      </c>
    </row>
    <row r="20" spans="1:12" s="27" customFormat="1" ht="24.95" customHeight="1" thickBot="1">
      <c r="A20" s="37" t="s">
        <v>53</v>
      </c>
      <c r="B20" s="38">
        <v>125</v>
      </c>
      <c r="C20" s="39">
        <v>10.4</v>
      </c>
      <c r="D20" s="39">
        <v>28.000000000000004</v>
      </c>
      <c r="E20" s="39">
        <v>35.200000000000003</v>
      </c>
      <c r="F20" s="39">
        <v>15.2</v>
      </c>
      <c r="G20" s="39">
        <v>6.4</v>
      </c>
      <c r="H20" s="39">
        <v>3.2</v>
      </c>
      <c r="I20" s="39">
        <v>0.8</v>
      </c>
      <c r="J20" s="39">
        <v>0.8</v>
      </c>
      <c r="K20" s="39">
        <v>0</v>
      </c>
      <c r="L20" s="40" t="s">
        <v>57</v>
      </c>
    </row>
    <row r="21" spans="1:12" s="27" customFormat="1" ht="24.95" customHeight="1" thickBot="1">
      <c r="A21" s="45" t="s">
        <v>5</v>
      </c>
      <c r="B21" s="46">
        <v>2881</v>
      </c>
      <c r="C21" s="47">
        <v>8.9899340506768475</v>
      </c>
      <c r="D21" s="47">
        <v>25.477264838597709</v>
      </c>
      <c r="E21" s="47">
        <v>29.399514057618887</v>
      </c>
      <c r="F21" s="47">
        <v>16.938562998958695</v>
      </c>
      <c r="G21" s="47">
        <v>7.2544255466851784</v>
      </c>
      <c r="H21" s="47">
        <v>3.9916695591808398</v>
      </c>
      <c r="I21" s="47">
        <v>3.1239153071850052</v>
      </c>
      <c r="J21" s="47">
        <v>3.8875390489413393</v>
      </c>
      <c r="K21" s="47">
        <v>0.93717459215550158</v>
      </c>
      <c r="L21" s="48" t="s">
        <v>8</v>
      </c>
    </row>
    <row r="22" spans="1:12" s="27" customFormat="1" ht="24.95" customHeight="1" thickBot="1">
      <c r="A22" s="49" t="s">
        <v>6</v>
      </c>
      <c r="B22" s="50">
        <v>306143</v>
      </c>
      <c r="C22" s="51">
        <v>10.350225324588321</v>
      </c>
      <c r="D22" s="51">
        <v>23.887020715483182</v>
      </c>
      <c r="E22" s="51">
        <v>26.233729734675805</v>
      </c>
      <c r="F22" s="51">
        <v>15.541350901788546</v>
      </c>
      <c r="G22" s="51">
        <v>8.1237765642820499</v>
      </c>
      <c r="H22" s="51">
        <v>4.8519132165370928</v>
      </c>
      <c r="I22" s="51">
        <v>3.73656467420254</v>
      </c>
      <c r="J22" s="51">
        <v>5.3548494622601739</v>
      </c>
      <c r="K22" s="51">
        <v>1.9205694061822924</v>
      </c>
      <c r="L22" s="52" t="s">
        <v>7</v>
      </c>
    </row>
    <row r="23" spans="1:12" s="7" customFormat="1" ht="21.95" customHeight="1">
      <c r="A23" s="8"/>
      <c r="B23" s="8"/>
      <c r="C23" s="8"/>
      <c r="D23" s="8"/>
      <c r="E23" s="8"/>
      <c r="F23" s="8"/>
      <c r="G23" s="8"/>
      <c r="H23" s="8"/>
      <c r="I23" s="8"/>
      <c r="J23" s="8"/>
      <c r="K23" s="8"/>
      <c r="L23" s="8"/>
    </row>
    <row r="24" spans="1:12" s="7" customFormat="1" ht="21.95" customHeight="1" thickBot="1">
      <c r="A24" s="8"/>
      <c r="B24" s="8"/>
      <c r="C24" s="8"/>
      <c r="D24" s="8"/>
      <c r="E24" s="8"/>
      <c r="F24" s="8"/>
      <c r="G24" s="8"/>
      <c r="H24" s="8"/>
      <c r="I24" s="8"/>
      <c r="J24" s="8"/>
      <c r="K24" s="8"/>
      <c r="L24" s="8"/>
    </row>
    <row r="25" spans="1:12" s="7" customFormat="1" ht="60" customHeight="1" thickBot="1">
      <c r="A25" s="502" t="s">
        <v>141</v>
      </c>
      <c r="B25" s="503"/>
      <c r="C25" s="503"/>
      <c r="D25" s="503"/>
      <c r="E25" s="503"/>
      <c r="F25" s="503"/>
      <c r="G25" s="503"/>
      <c r="H25" s="503"/>
      <c r="I25" s="503"/>
      <c r="J25" s="503"/>
      <c r="K25" s="503"/>
      <c r="L25" s="504"/>
    </row>
    <row r="26" spans="1:12" s="7" customFormat="1" ht="30" customHeight="1" thickBot="1">
      <c r="A26" s="475" t="s">
        <v>64</v>
      </c>
      <c r="B26" s="475"/>
      <c r="C26" s="475"/>
      <c r="D26" s="475"/>
      <c r="E26" s="475"/>
      <c r="F26" s="475"/>
      <c r="G26" s="475"/>
      <c r="H26" s="475"/>
      <c r="I26" s="475"/>
      <c r="J26" s="475"/>
      <c r="K26" s="475"/>
      <c r="L26" s="475"/>
    </row>
    <row r="27" spans="1:12" s="7" customFormat="1" ht="99.95" customHeight="1" thickBot="1">
      <c r="A27" s="142" t="s">
        <v>0</v>
      </c>
      <c r="B27" s="138" t="s">
        <v>142</v>
      </c>
      <c r="C27" s="65" t="s">
        <v>107</v>
      </c>
      <c r="D27" s="65" t="s">
        <v>108</v>
      </c>
      <c r="E27" s="65" t="s">
        <v>30</v>
      </c>
      <c r="F27" s="65" t="s">
        <v>31</v>
      </c>
      <c r="G27" s="65" t="s">
        <v>32</v>
      </c>
      <c r="H27" s="65" t="s">
        <v>33</v>
      </c>
      <c r="I27" s="65" t="s">
        <v>34</v>
      </c>
      <c r="J27" s="65" t="s">
        <v>109</v>
      </c>
      <c r="K27" s="65" t="s">
        <v>16</v>
      </c>
      <c r="L27" s="143" t="s">
        <v>62</v>
      </c>
    </row>
    <row r="28" spans="1:12" s="27" customFormat="1" ht="24.95" customHeight="1" thickBot="1">
      <c r="A28" s="37" t="s">
        <v>49</v>
      </c>
      <c r="B28" s="57">
        <v>1410</v>
      </c>
      <c r="C28" s="39">
        <v>3.6195883605393901</v>
      </c>
      <c r="D28" s="39">
        <v>18.523775727466287</v>
      </c>
      <c r="E28" s="39">
        <v>37.118523775727468</v>
      </c>
      <c r="F28" s="39">
        <v>22.285308729595457</v>
      </c>
      <c r="G28" s="39">
        <v>11.213626685592619</v>
      </c>
      <c r="H28" s="39">
        <v>3.4776437189496101</v>
      </c>
      <c r="I28" s="39">
        <v>2.2711142654364798</v>
      </c>
      <c r="J28" s="39">
        <v>1.3484740951029099</v>
      </c>
      <c r="K28" s="39">
        <v>0.14194464158977999</v>
      </c>
      <c r="L28" s="58" t="s">
        <v>148</v>
      </c>
    </row>
    <row r="29" spans="1:12" s="27" customFormat="1" ht="24.95" customHeight="1" thickBot="1">
      <c r="A29" s="41" t="s">
        <v>50</v>
      </c>
      <c r="B29" s="59">
        <v>705</v>
      </c>
      <c r="C29" s="43">
        <v>4.5454545454545459</v>
      </c>
      <c r="D29" s="43">
        <v>18.46590909090909</v>
      </c>
      <c r="E29" s="43">
        <v>34.659090909090907</v>
      </c>
      <c r="F29" s="43">
        <v>21.732954545454547</v>
      </c>
      <c r="G29" s="43">
        <v>10.369318181818182</v>
      </c>
      <c r="H29" s="43">
        <v>5.1136363636363633</v>
      </c>
      <c r="I29" s="43">
        <v>2.6988636363636362</v>
      </c>
      <c r="J29" s="43">
        <v>2.2727272727272729</v>
      </c>
      <c r="K29" s="43">
        <v>0.14204545454545456</v>
      </c>
      <c r="L29" s="60" t="s">
        <v>54</v>
      </c>
    </row>
    <row r="30" spans="1:12" s="27" customFormat="1" ht="24.95" customHeight="1" thickBot="1">
      <c r="A30" s="37" t="s">
        <v>51</v>
      </c>
      <c r="B30" s="57">
        <v>171</v>
      </c>
      <c r="C30" s="39">
        <v>5.2325581395348841</v>
      </c>
      <c r="D30" s="39">
        <v>22.093023255813954</v>
      </c>
      <c r="E30" s="39">
        <v>26.162790697674414</v>
      </c>
      <c r="F30" s="39">
        <v>15.11627906976744</v>
      </c>
      <c r="G30" s="39">
        <v>13.953488372093023</v>
      </c>
      <c r="H30" s="39">
        <v>8.1395348837209305</v>
      </c>
      <c r="I30" s="39">
        <v>5.8139534883720927</v>
      </c>
      <c r="J30" s="39">
        <v>1.1627906976744187</v>
      </c>
      <c r="K30" s="39">
        <v>2.3255813953488373</v>
      </c>
      <c r="L30" s="58" t="s">
        <v>55</v>
      </c>
    </row>
    <row r="31" spans="1:12" s="27" customFormat="1" ht="24.95" customHeight="1" thickBot="1">
      <c r="A31" s="41" t="s">
        <v>52</v>
      </c>
      <c r="B31" s="59">
        <v>476</v>
      </c>
      <c r="C31" s="43">
        <v>2.3157894736842106</v>
      </c>
      <c r="D31" s="43">
        <v>15.789473684210526</v>
      </c>
      <c r="E31" s="43">
        <v>43.578947368421055</v>
      </c>
      <c r="F31" s="43">
        <v>23.368421052631579</v>
      </c>
      <c r="G31" s="43">
        <v>8.6315789473684212</v>
      </c>
      <c r="H31" s="43">
        <v>3.1578947368421053</v>
      </c>
      <c r="I31" s="43">
        <v>1.4736842105263157</v>
      </c>
      <c r="J31" s="43">
        <v>1.4736842105263157</v>
      </c>
      <c r="K31" s="43">
        <v>0.21052631578947367</v>
      </c>
      <c r="L31" s="60" t="s">
        <v>56</v>
      </c>
    </row>
    <row r="32" spans="1:12" s="27" customFormat="1" ht="24.95" customHeight="1" thickBot="1">
      <c r="A32" s="37" t="s">
        <v>53</v>
      </c>
      <c r="B32" s="57">
        <v>100</v>
      </c>
      <c r="C32" s="39">
        <v>4</v>
      </c>
      <c r="D32" s="39">
        <v>20</v>
      </c>
      <c r="E32" s="39">
        <v>47</v>
      </c>
      <c r="F32" s="39">
        <v>21</v>
      </c>
      <c r="G32" s="39">
        <v>5</v>
      </c>
      <c r="H32" s="39">
        <v>2</v>
      </c>
      <c r="I32" s="39">
        <v>1</v>
      </c>
      <c r="J32" s="39">
        <v>0</v>
      </c>
      <c r="K32" s="39">
        <v>0</v>
      </c>
      <c r="L32" s="58" t="s">
        <v>57</v>
      </c>
    </row>
    <row r="33" spans="1:12" s="27" customFormat="1" ht="24.95" customHeight="1" thickBot="1">
      <c r="A33" s="45" t="s">
        <v>5</v>
      </c>
      <c r="B33" s="61">
        <v>2862</v>
      </c>
      <c r="C33" s="47">
        <v>3.7412587412587412</v>
      </c>
      <c r="D33" s="47">
        <v>18.321678321678323</v>
      </c>
      <c r="E33" s="47">
        <v>37.272727272727273</v>
      </c>
      <c r="F33" s="47">
        <v>21.853146853146853</v>
      </c>
      <c r="G33" s="47">
        <v>10.524475524475525</v>
      </c>
      <c r="H33" s="47">
        <v>4.0559440559440558</v>
      </c>
      <c r="I33" s="47">
        <v>2.4125874125874125</v>
      </c>
      <c r="J33" s="47">
        <v>1.5384615384615385</v>
      </c>
      <c r="K33" s="47">
        <v>0.27972027972027974</v>
      </c>
      <c r="L33" s="48" t="s">
        <v>8</v>
      </c>
    </row>
    <row r="34" spans="1:12" s="27" customFormat="1" ht="24.95" customHeight="1" thickBot="1">
      <c r="A34" s="49" t="s">
        <v>6</v>
      </c>
      <c r="B34" s="62">
        <v>267172</v>
      </c>
      <c r="C34" s="51">
        <v>5.8960303731494168</v>
      </c>
      <c r="D34" s="51">
        <v>19.88969514523847</v>
      </c>
      <c r="E34" s="51">
        <v>32.946554939006582</v>
      </c>
      <c r="F34" s="51">
        <v>20.768090220834363</v>
      </c>
      <c r="G34" s="51">
        <v>9.7409745467616204</v>
      </c>
      <c r="H34" s="51">
        <v>4.7495488209436942</v>
      </c>
      <c r="I34" s="51">
        <v>2.8545967844599707</v>
      </c>
      <c r="J34" s="51">
        <v>2.4449786204779129</v>
      </c>
      <c r="K34" s="51">
        <v>0.70953054912797009</v>
      </c>
      <c r="L34" s="52" t="s">
        <v>7</v>
      </c>
    </row>
    <row r="35" spans="1:12" s="7" customFormat="1" ht="21.95" customHeight="1" thickBot="1">
      <c r="A35" s="8"/>
      <c r="B35" s="8"/>
      <c r="C35" s="8"/>
      <c r="D35" s="8"/>
      <c r="E35" s="8"/>
      <c r="F35" s="8"/>
      <c r="G35" s="8"/>
      <c r="H35" s="8"/>
      <c r="I35" s="8"/>
      <c r="J35" s="8"/>
      <c r="K35" s="8"/>
      <c r="L35" s="8"/>
    </row>
    <row r="36" spans="1:12" s="11" customFormat="1" ht="60" customHeight="1" thickBot="1">
      <c r="A36" s="502" t="s">
        <v>141</v>
      </c>
      <c r="B36" s="503"/>
      <c r="C36" s="503"/>
      <c r="D36" s="503"/>
      <c r="E36" s="503"/>
      <c r="F36" s="503"/>
      <c r="G36" s="503"/>
      <c r="H36" s="503"/>
      <c r="I36" s="503"/>
      <c r="J36" s="503"/>
      <c r="K36" s="503"/>
      <c r="L36" s="504"/>
    </row>
    <row r="37" spans="1:12" ht="30" customHeight="1" thickBot="1">
      <c r="A37" s="475" t="s">
        <v>65</v>
      </c>
      <c r="B37" s="475"/>
      <c r="C37" s="475"/>
      <c r="D37" s="475"/>
      <c r="E37" s="475"/>
      <c r="F37" s="475"/>
      <c r="G37" s="475"/>
      <c r="H37" s="475"/>
      <c r="I37" s="475"/>
      <c r="J37" s="475"/>
      <c r="K37" s="475"/>
      <c r="L37" s="475"/>
    </row>
    <row r="38" spans="1:12" ht="99.95" customHeight="1" thickBot="1">
      <c r="A38" s="142" t="s">
        <v>0</v>
      </c>
      <c r="B38" s="138" t="s">
        <v>142</v>
      </c>
      <c r="C38" s="65" t="s">
        <v>107</v>
      </c>
      <c r="D38" s="65" t="s">
        <v>108</v>
      </c>
      <c r="E38" s="65" t="s">
        <v>30</v>
      </c>
      <c r="F38" s="65" t="s">
        <v>31</v>
      </c>
      <c r="G38" s="65" t="s">
        <v>32</v>
      </c>
      <c r="H38" s="65" t="s">
        <v>33</v>
      </c>
      <c r="I38" s="65" t="s">
        <v>34</v>
      </c>
      <c r="J38" s="65" t="s">
        <v>109</v>
      </c>
      <c r="K38" s="65" t="s">
        <v>16</v>
      </c>
      <c r="L38" s="143" t="s">
        <v>62</v>
      </c>
    </row>
    <row r="39" spans="1:12" s="11" customFormat="1" ht="24.95" customHeight="1" thickBot="1">
      <c r="A39" s="37" t="s">
        <v>49</v>
      </c>
      <c r="B39" s="38">
        <v>2410</v>
      </c>
      <c r="C39" s="39">
        <v>5.6431535269709547</v>
      </c>
      <c r="D39" s="39">
        <v>21.61825726141079</v>
      </c>
      <c r="E39" s="39">
        <v>33.360995850622409</v>
      </c>
      <c r="F39" s="39">
        <v>20.912863070539419</v>
      </c>
      <c r="G39" s="39">
        <v>9.3360995850622412</v>
      </c>
      <c r="H39" s="39">
        <v>3.6099585062240669</v>
      </c>
      <c r="I39" s="39">
        <v>2.4066390041493775</v>
      </c>
      <c r="J39" s="39">
        <v>2.5726141078838172</v>
      </c>
      <c r="K39" s="39">
        <v>0.53941908713692943</v>
      </c>
      <c r="L39" s="40" t="s">
        <v>148</v>
      </c>
    </row>
    <row r="40" spans="1:12" s="11" customFormat="1" ht="24.95" customHeight="1" thickBot="1">
      <c r="A40" s="41" t="s">
        <v>50</v>
      </c>
      <c r="B40" s="42">
        <v>899</v>
      </c>
      <c r="C40" s="43">
        <v>5.1167964404894324</v>
      </c>
      <c r="D40" s="43">
        <v>21.802002224694103</v>
      </c>
      <c r="E40" s="43">
        <v>31.145717463848722</v>
      </c>
      <c r="F40" s="43">
        <v>20.133481646273637</v>
      </c>
      <c r="G40" s="43">
        <v>8.8987764182424911</v>
      </c>
      <c r="H40" s="43">
        <v>5.3392658509454947</v>
      </c>
      <c r="I40" s="43">
        <v>3.3370411568409342</v>
      </c>
      <c r="J40" s="43">
        <v>3.7819799777530592</v>
      </c>
      <c r="K40" s="43">
        <v>0.44493882091212456</v>
      </c>
      <c r="L40" s="44" t="s">
        <v>54</v>
      </c>
    </row>
    <row r="41" spans="1:12" s="11" customFormat="1" ht="24.95" customHeight="1" thickBot="1">
      <c r="A41" s="37" t="s">
        <v>51</v>
      </c>
      <c r="B41" s="38">
        <v>173</v>
      </c>
      <c r="C41" s="39">
        <v>6.8965517241379306</v>
      </c>
      <c r="D41" s="39">
        <v>22.988505747126435</v>
      </c>
      <c r="E41" s="39">
        <v>27.011494252873565</v>
      </c>
      <c r="F41" s="39">
        <v>13.793103448275861</v>
      </c>
      <c r="G41" s="39">
        <v>12.068965517241379</v>
      </c>
      <c r="H41" s="39">
        <v>6.8965517241379306</v>
      </c>
      <c r="I41" s="39">
        <v>5.7471264367816088</v>
      </c>
      <c r="J41" s="39">
        <v>1.7241379310344827</v>
      </c>
      <c r="K41" s="39">
        <v>2.8735632183908044</v>
      </c>
      <c r="L41" s="40" t="s">
        <v>55</v>
      </c>
    </row>
    <row r="42" spans="1:12" s="11" customFormat="1" ht="24.95" customHeight="1" thickBot="1">
      <c r="A42" s="41" t="s">
        <v>52</v>
      </c>
      <c r="B42" s="42">
        <v>810</v>
      </c>
      <c r="C42" s="43">
        <v>5.1915945611866503</v>
      </c>
      <c r="D42" s="43">
        <v>19.406674907292953</v>
      </c>
      <c r="E42" s="43">
        <v>38.813349814585905</v>
      </c>
      <c r="F42" s="43">
        <v>20.148331273176762</v>
      </c>
      <c r="G42" s="43">
        <v>8.1582200247218797</v>
      </c>
      <c r="H42" s="43">
        <v>2.9666254635352285</v>
      </c>
      <c r="I42" s="43">
        <v>2.9666254635352285</v>
      </c>
      <c r="J42" s="43">
        <v>1.8541409147095183</v>
      </c>
      <c r="K42" s="43">
        <v>0.49443757725587151</v>
      </c>
      <c r="L42" s="44" t="s">
        <v>56</v>
      </c>
    </row>
    <row r="43" spans="1:12" s="11" customFormat="1" ht="24.95" customHeight="1" thickBot="1">
      <c r="A43" s="37" t="s">
        <v>53</v>
      </c>
      <c r="B43" s="63" t="s">
        <v>122</v>
      </c>
      <c r="C43" s="63" t="s">
        <v>122</v>
      </c>
      <c r="D43" s="63" t="s">
        <v>122</v>
      </c>
      <c r="E43" s="63" t="s">
        <v>122</v>
      </c>
      <c r="F43" s="63" t="s">
        <v>122</v>
      </c>
      <c r="G43" s="63" t="s">
        <v>122</v>
      </c>
      <c r="H43" s="63" t="s">
        <v>122</v>
      </c>
      <c r="I43" s="63" t="s">
        <v>122</v>
      </c>
      <c r="J43" s="63" t="s">
        <v>122</v>
      </c>
      <c r="K43" s="63" t="s">
        <v>122</v>
      </c>
      <c r="L43" s="58" t="s">
        <v>57</v>
      </c>
    </row>
    <row r="44" spans="1:12" s="26" customFormat="1" ht="24.95" customHeight="1" thickBot="1">
      <c r="A44" s="45" t="s">
        <v>5</v>
      </c>
      <c r="B44" s="46">
        <v>4292</v>
      </c>
      <c r="C44" s="47">
        <v>5.4986020503261885</v>
      </c>
      <c r="D44" s="47">
        <v>21.295433364398882</v>
      </c>
      <c r="E44" s="47">
        <v>33.667287977632803</v>
      </c>
      <c r="F44" s="47">
        <v>20.31686859273066</v>
      </c>
      <c r="G44" s="47">
        <v>9.1332712022367186</v>
      </c>
      <c r="H44" s="47">
        <v>3.9841565703634667</v>
      </c>
      <c r="I44" s="47">
        <v>2.8424976700838771</v>
      </c>
      <c r="J44" s="47">
        <v>2.656104380242311</v>
      </c>
      <c r="K44" s="47">
        <v>0.60577819198508853</v>
      </c>
      <c r="L44" s="48" t="s">
        <v>8</v>
      </c>
    </row>
    <row r="45" spans="1:12" s="28" customFormat="1" ht="24.95" customHeight="1" thickBot="1">
      <c r="A45" s="49" t="s">
        <v>6</v>
      </c>
      <c r="B45" s="50">
        <v>401264</v>
      </c>
      <c r="C45" s="51">
        <v>6.7016656944714494</v>
      </c>
      <c r="D45" s="51">
        <v>21.799358849718562</v>
      </c>
      <c r="E45" s="51">
        <v>31.087811663351232</v>
      </c>
      <c r="F45" s="51">
        <v>19.104633133410111</v>
      </c>
      <c r="G45" s="51">
        <v>8.9855766114758922</v>
      </c>
      <c r="H45" s="51">
        <v>4.7216281029230673</v>
      </c>
      <c r="I45" s="51">
        <v>3.0960678442692831</v>
      </c>
      <c r="J45" s="51">
        <v>3.4263649371563045</v>
      </c>
      <c r="K45" s="51">
        <v>1.0768931632240986</v>
      </c>
      <c r="L45" s="52" t="s">
        <v>7</v>
      </c>
    </row>
    <row r="46" spans="1:12" s="17" customFormat="1" ht="21.95" customHeight="1" thickBot="1">
      <c r="A46" s="8"/>
      <c r="B46" s="8"/>
      <c r="C46" s="8"/>
      <c r="D46" s="8"/>
      <c r="E46" s="8"/>
      <c r="F46" s="8"/>
      <c r="G46" s="8"/>
      <c r="H46" s="8"/>
      <c r="I46" s="8"/>
      <c r="J46" s="8"/>
      <c r="K46" s="8"/>
      <c r="L46" s="8"/>
    </row>
    <row r="47" spans="1:12" s="11" customFormat="1" ht="60" customHeight="1" thickBot="1">
      <c r="A47" s="502" t="s">
        <v>141</v>
      </c>
      <c r="B47" s="503"/>
      <c r="C47" s="503"/>
      <c r="D47" s="503"/>
      <c r="E47" s="503"/>
      <c r="F47" s="503"/>
      <c r="G47" s="503"/>
      <c r="H47" s="503"/>
      <c r="I47" s="503"/>
      <c r="J47" s="503"/>
      <c r="K47" s="503"/>
      <c r="L47" s="504"/>
    </row>
    <row r="48" spans="1:12" ht="30" customHeight="1" thickBot="1">
      <c r="A48" s="475" t="s">
        <v>66</v>
      </c>
      <c r="B48" s="475"/>
      <c r="C48" s="475"/>
      <c r="D48" s="475"/>
      <c r="E48" s="475"/>
      <c r="F48" s="475"/>
      <c r="G48" s="475"/>
      <c r="H48" s="475"/>
      <c r="I48" s="475"/>
      <c r="J48" s="475"/>
      <c r="K48" s="475"/>
      <c r="L48" s="475"/>
    </row>
    <row r="49" spans="1:12" ht="99.95" customHeight="1" thickBot="1">
      <c r="A49" s="142" t="s">
        <v>0</v>
      </c>
      <c r="B49" s="138" t="s">
        <v>142</v>
      </c>
      <c r="C49" s="65" t="s">
        <v>107</v>
      </c>
      <c r="D49" s="65" t="s">
        <v>108</v>
      </c>
      <c r="E49" s="65" t="s">
        <v>30</v>
      </c>
      <c r="F49" s="65" t="s">
        <v>31</v>
      </c>
      <c r="G49" s="65" t="s">
        <v>32</v>
      </c>
      <c r="H49" s="65" t="s">
        <v>33</v>
      </c>
      <c r="I49" s="65" t="s">
        <v>34</v>
      </c>
      <c r="J49" s="65" t="s">
        <v>109</v>
      </c>
      <c r="K49" s="65" t="s">
        <v>16</v>
      </c>
      <c r="L49" s="143" t="s">
        <v>62</v>
      </c>
    </row>
    <row r="50" spans="1:12" s="11" customFormat="1" ht="24.95" customHeight="1" thickBot="1">
      <c r="A50" s="37" t="s">
        <v>49</v>
      </c>
      <c r="B50" s="38">
        <v>1163</v>
      </c>
      <c r="C50" s="144">
        <v>7.9965606190885632</v>
      </c>
      <c r="D50" s="144">
        <v>24.935511607910577</v>
      </c>
      <c r="E50" s="144">
        <v>29.578675838349096</v>
      </c>
      <c r="F50" s="144">
        <v>19.260533104041272</v>
      </c>
      <c r="G50" s="144">
        <v>7.3086844368013759</v>
      </c>
      <c r="H50" s="144">
        <v>3.5253654342218401</v>
      </c>
      <c r="I50" s="144">
        <v>2.4935511607910574</v>
      </c>
      <c r="J50" s="144">
        <v>3.9552880481513326</v>
      </c>
      <c r="K50" s="144">
        <v>0.94582975064488384</v>
      </c>
      <c r="L50" s="40" t="s">
        <v>148</v>
      </c>
    </row>
    <row r="51" spans="1:12" s="11" customFormat="1" ht="24.95" customHeight="1" thickBot="1">
      <c r="A51" s="41" t="s">
        <v>50</v>
      </c>
      <c r="B51" s="42">
        <v>446</v>
      </c>
      <c r="C51" s="145">
        <v>7.1748878923766819</v>
      </c>
      <c r="D51" s="145">
        <v>25.112107623318387</v>
      </c>
      <c r="E51" s="145">
        <v>25.560538116591928</v>
      </c>
      <c r="F51" s="145">
        <v>19.955156950672645</v>
      </c>
      <c r="G51" s="145">
        <v>6.9506726457399113</v>
      </c>
      <c r="H51" s="145">
        <v>5.1569506726457401</v>
      </c>
      <c r="I51" s="145">
        <v>3.5874439461883409</v>
      </c>
      <c r="J51" s="145">
        <v>5.6053811659192823</v>
      </c>
      <c r="K51" s="145">
        <v>0.89686098654708524</v>
      </c>
      <c r="L51" s="44" t="s">
        <v>54</v>
      </c>
    </row>
    <row r="52" spans="1:12" s="11" customFormat="1" ht="24.95" customHeight="1" thickBot="1">
      <c r="A52" s="37" t="s">
        <v>51</v>
      </c>
      <c r="B52" s="38">
        <v>73</v>
      </c>
      <c r="C52" s="144">
        <v>13.513513513513514</v>
      </c>
      <c r="D52" s="144">
        <v>25.675675675675681</v>
      </c>
      <c r="E52" s="144">
        <v>35.135135135135137</v>
      </c>
      <c r="F52" s="144">
        <v>10.810810810810811</v>
      </c>
      <c r="G52" s="144">
        <v>6.756756756756757</v>
      </c>
      <c r="H52" s="144">
        <v>1.3513513513513513</v>
      </c>
      <c r="I52" s="144">
        <v>2.7027027027027026</v>
      </c>
      <c r="J52" s="144">
        <v>2.7027027027027026</v>
      </c>
      <c r="K52" s="144">
        <v>1.3513513513513513</v>
      </c>
      <c r="L52" s="40" t="s">
        <v>55</v>
      </c>
    </row>
    <row r="53" spans="1:12" s="11" customFormat="1" ht="24.95" customHeight="1" thickBot="1">
      <c r="A53" s="41" t="s">
        <v>52</v>
      </c>
      <c r="B53" s="42">
        <v>339</v>
      </c>
      <c r="C53" s="145">
        <v>9.1445427728613566</v>
      </c>
      <c r="D53" s="145">
        <v>24.778761061946902</v>
      </c>
      <c r="E53" s="145">
        <v>31.858407079646017</v>
      </c>
      <c r="F53" s="145">
        <v>15.339233038348082</v>
      </c>
      <c r="G53" s="145">
        <v>7.6696165191740411</v>
      </c>
      <c r="H53" s="145">
        <v>2.9498525073746311</v>
      </c>
      <c r="I53" s="145">
        <v>5.0147492625368733</v>
      </c>
      <c r="J53" s="145">
        <v>2.359882005899705</v>
      </c>
      <c r="K53" s="145">
        <v>0.88495575221238942</v>
      </c>
      <c r="L53" s="44" t="s">
        <v>56</v>
      </c>
    </row>
    <row r="54" spans="1:12" s="11" customFormat="1" ht="24.95" customHeight="1" thickBot="1">
      <c r="A54" s="37" t="s">
        <v>53</v>
      </c>
      <c r="B54" s="63" t="s">
        <v>122</v>
      </c>
      <c r="C54" s="63" t="s">
        <v>122</v>
      </c>
      <c r="D54" s="63" t="s">
        <v>122</v>
      </c>
      <c r="E54" s="63" t="s">
        <v>122</v>
      </c>
      <c r="F54" s="63" t="s">
        <v>122</v>
      </c>
      <c r="G54" s="63" t="s">
        <v>122</v>
      </c>
      <c r="H54" s="63" t="s">
        <v>122</v>
      </c>
      <c r="I54" s="63" t="s">
        <v>122</v>
      </c>
      <c r="J54" s="63" t="s">
        <v>122</v>
      </c>
      <c r="K54" s="63" t="s">
        <v>122</v>
      </c>
      <c r="L54" s="58" t="s">
        <v>57</v>
      </c>
    </row>
    <row r="55" spans="1:12" s="26" customFormat="1" ht="24.95" customHeight="1" thickBot="1">
      <c r="A55" s="45" t="s">
        <v>5</v>
      </c>
      <c r="B55" s="46">
        <v>2021</v>
      </c>
      <c r="C55" s="146">
        <v>8.209693372898121</v>
      </c>
      <c r="D55" s="146">
        <v>24.975272007912956</v>
      </c>
      <c r="E55" s="146">
        <v>29.277942631058355</v>
      </c>
      <c r="F55" s="146">
        <v>18.44708209693373</v>
      </c>
      <c r="G55" s="146">
        <v>7.2700296735905043</v>
      </c>
      <c r="H55" s="146">
        <v>3.7091988130563793</v>
      </c>
      <c r="I55" s="146">
        <v>3.1651829871414439</v>
      </c>
      <c r="J55" s="146">
        <v>4.0059347181008897</v>
      </c>
      <c r="K55" s="146">
        <v>0.93966369930761606</v>
      </c>
      <c r="L55" s="48" t="s">
        <v>8</v>
      </c>
    </row>
    <row r="56" spans="1:12" s="29" customFormat="1" ht="24.95" customHeight="1" thickBot="1">
      <c r="A56" s="49" t="s">
        <v>6</v>
      </c>
      <c r="B56" s="50">
        <v>201912</v>
      </c>
      <c r="C56" s="147">
        <v>8.8961994460931741</v>
      </c>
      <c r="D56" s="147">
        <v>24.687498451736285</v>
      </c>
      <c r="E56" s="147">
        <v>28.467243694231541</v>
      </c>
      <c r="F56" s="147">
        <v>16.333810611427921</v>
      </c>
      <c r="G56" s="147">
        <v>7.8022582355243539</v>
      </c>
      <c r="H56" s="147">
        <v>4.5536293778704806</v>
      </c>
      <c r="I56" s="147">
        <v>3.3011459628713977</v>
      </c>
      <c r="J56" s="147">
        <v>4.44413616793583</v>
      </c>
      <c r="K56" s="147">
        <v>1.5140780523090185</v>
      </c>
      <c r="L56" s="52" t="s">
        <v>7</v>
      </c>
    </row>
    <row r="57" spans="1:12" s="18" customFormat="1" ht="21.95" customHeight="1" thickBot="1">
      <c r="A57" s="8"/>
      <c r="B57" s="8"/>
      <c r="C57" s="8"/>
      <c r="D57" s="8"/>
      <c r="E57" s="8"/>
      <c r="F57" s="8"/>
      <c r="G57" s="8"/>
      <c r="H57" s="8"/>
      <c r="I57" s="8"/>
      <c r="J57" s="8"/>
      <c r="K57" s="8"/>
      <c r="L57" s="8"/>
    </row>
    <row r="58" spans="1:12" s="11" customFormat="1" ht="60" customHeight="1" thickBot="1">
      <c r="A58" s="502" t="s">
        <v>141</v>
      </c>
      <c r="B58" s="503"/>
      <c r="C58" s="503"/>
      <c r="D58" s="503"/>
      <c r="E58" s="503"/>
      <c r="F58" s="503"/>
      <c r="G58" s="503"/>
      <c r="H58" s="503"/>
      <c r="I58" s="503"/>
      <c r="J58" s="503"/>
      <c r="K58" s="503"/>
      <c r="L58" s="504"/>
    </row>
    <row r="59" spans="1:12" ht="30" customHeight="1" thickBot="1">
      <c r="A59" s="475" t="s">
        <v>67</v>
      </c>
      <c r="B59" s="475"/>
      <c r="C59" s="475"/>
      <c r="D59" s="475"/>
      <c r="E59" s="475"/>
      <c r="F59" s="475"/>
      <c r="G59" s="475"/>
      <c r="H59" s="475"/>
      <c r="I59" s="475"/>
      <c r="J59" s="475"/>
      <c r="K59" s="475"/>
      <c r="L59" s="475"/>
    </row>
    <row r="60" spans="1:12" ht="99.95" customHeight="1" thickBot="1">
      <c r="A60" s="142" t="s">
        <v>0</v>
      </c>
      <c r="B60" s="138" t="s">
        <v>142</v>
      </c>
      <c r="C60" s="65" t="s">
        <v>107</v>
      </c>
      <c r="D60" s="65" t="s">
        <v>108</v>
      </c>
      <c r="E60" s="65" t="s">
        <v>30</v>
      </c>
      <c r="F60" s="65" t="s">
        <v>31</v>
      </c>
      <c r="G60" s="65" t="s">
        <v>32</v>
      </c>
      <c r="H60" s="65" t="s">
        <v>33</v>
      </c>
      <c r="I60" s="65" t="s">
        <v>34</v>
      </c>
      <c r="J60" s="65" t="s">
        <v>109</v>
      </c>
      <c r="K60" s="65" t="s">
        <v>16</v>
      </c>
      <c r="L60" s="143" t="s">
        <v>62</v>
      </c>
    </row>
    <row r="61" spans="1:12" s="11" customFormat="1" ht="24.95" customHeight="1" thickBot="1">
      <c r="A61" s="37" t="s">
        <v>49</v>
      </c>
      <c r="B61" s="38">
        <v>1247</v>
      </c>
      <c r="C61" s="144">
        <v>3.4482758620689653</v>
      </c>
      <c r="D61" s="144">
        <v>18.524458700882118</v>
      </c>
      <c r="E61" s="144">
        <v>36.888532477947074</v>
      </c>
      <c r="F61" s="144">
        <v>22.453889334402565</v>
      </c>
      <c r="G61" s="144">
        <v>11.226944667201282</v>
      </c>
      <c r="H61" s="144">
        <v>3.6888532477947074</v>
      </c>
      <c r="I61" s="144">
        <v>2.3255813953488373</v>
      </c>
      <c r="J61" s="144">
        <v>1.2830793905372895</v>
      </c>
      <c r="K61" s="144">
        <v>0.16038492381716118</v>
      </c>
      <c r="L61" s="40" t="s">
        <v>148</v>
      </c>
    </row>
    <row r="62" spans="1:12" s="11" customFormat="1" ht="24.95" customHeight="1" thickBot="1">
      <c r="A62" s="41" t="s">
        <v>50</v>
      </c>
      <c r="B62" s="42">
        <v>453</v>
      </c>
      <c r="C62" s="145">
        <v>3.0905077262693155</v>
      </c>
      <c r="D62" s="145">
        <v>18.543046357615893</v>
      </c>
      <c r="E62" s="145">
        <v>36.644591611479029</v>
      </c>
      <c r="F62" s="145">
        <v>20.309050772626932</v>
      </c>
      <c r="G62" s="145">
        <v>10.816777041942604</v>
      </c>
      <c r="H62" s="145">
        <v>5.518763796909492</v>
      </c>
      <c r="I62" s="145">
        <v>3.0905077262693155</v>
      </c>
      <c r="J62" s="145">
        <v>1.9867549668874174</v>
      </c>
      <c r="K62" s="145">
        <v>0</v>
      </c>
      <c r="L62" s="44" t="s">
        <v>54</v>
      </c>
    </row>
    <row r="63" spans="1:12" s="11" customFormat="1" ht="24.95" customHeight="1" thickBot="1">
      <c r="A63" s="37" t="s">
        <v>51</v>
      </c>
      <c r="B63" s="38">
        <v>100</v>
      </c>
      <c r="C63" s="144">
        <v>2</v>
      </c>
      <c r="D63" s="144">
        <v>21</v>
      </c>
      <c r="E63" s="144">
        <v>21</v>
      </c>
      <c r="F63" s="144">
        <v>16</v>
      </c>
      <c r="G63" s="144">
        <v>16</v>
      </c>
      <c r="H63" s="144">
        <v>11</v>
      </c>
      <c r="I63" s="144">
        <v>8</v>
      </c>
      <c r="J63" s="144">
        <v>1</v>
      </c>
      <c r="K63" s="144">
        <v>4</v>
      </c>
      <c r="L63" s="40" t="s">
        <v>55</v>
      </c>
    </row>
    <row r="64" spans="1:12" s="11" customFormat="1" ht="24.95" customHeight="1" thickBot="1">
      <c r="A64" s="41" t="s">
        <v>52</v>
      </c>
      <c r="B64" s="42">
        <v>471</v>
      </c>
      <c r="C64" s="145">
        <v>2.3404255319148937</v>
      </c>
      <c r="D64" s="145">
        <v>15.531914893617021</v>
      </c>
      <c r="E64" s="145">
        <v>43.829787234042556</v>
      </c>
      <c r="F64" s="145">
        <v>23.617021276595743</v>
      </c>
      <c r="G64" s="145">
        <v>8.5106382978723403</v>
      </c>
      <c r="H64" s="145">
        <v>2.978723404255319</v>
      </c>
      <c r="I64" s="145">
        <v>1.4893617021276595</v>
      </c>
      <c r="J64" s="145">
        <v>1.4893617021276597</v>
      </c>
      <c r="K64" s="145">
        <v>0.21276595744680851</v>
      </c>
      <c r="L64" s="44" t="s">
        <v>56</v>
      </c>
    </row>
    <row r="65" spans="1:12" s="11" customFormat="1" ht="24.95" customHeight="1" thickBot="1">
      <c r="A65" s="37" t="s">
        <v>53</v>
      </c>
      <c r="B65" s="63" t="s">
        <v>122</v>
      </c>
      <c r="C65" s="63" t="s">
        <v>122</v>
      </c>
      <c r="D65" s="63" t="s">
        <v>122</v>
      </c>
      <c r="E65" s="63" t="s">
        <v>122</v>
      </c>
      <c r="F65" s="63" t="s">
        <v>122</v>
      </c>
      <c r="G65" s="63" t="s">
        <v>122</v>
      </c>
      <c r="H65" s="63" t="s">
        <v>122</v>
      </c>
      <c r="I65" s="63" t="s">
        <v>122</v>
      </c>
      <c r="J65" s="63" t="s">
        <v>122</v>
      </c>
      <c r="K65" s="63" t="s">
        <v>122</v>
      </c>
      <c r="L65" s="58" t="s">
        <v>57</v>
      </c>
    </row>
    <row r="66" spans="1:12" s="26" customFormat="1" ht="24.95" customHeight="1" thickBot="1">
      <c r="A66" s="45" t="s">
        <v>5</v>
      </c>
      <c r="B66" s="46">
        <v>2271</v>
      </c>
      <c r="C66" s="146">
        <v>3.0837004405286343</v>
      </c>
      <c r="D66" s="146">
        <v>18.017621145374449</v>
      </c>
      <c r="E66" s="146">
        <v>37.577092511013213</v>
      </c>
      <c r="F66" s="146">
        <v>21.982378854625551</v>
      </c>
      <c r="G66" s="146">
        <v>10.79295154185022</v>
      </c>
      <c r="H66" s="146">
        <v>4.2290748898678414</v>
      </c>
      <c r="I66" s="146">
        <v>2.5550660792951541</v>
      </c>
      <c r="J66" s="146">
        <v>1.4537444933920705</v>
      </c>
      <c r="K66" s="146">
        <v>0.30837004405286345</v>
      </c>
      <c r="L66" s="48" t="s">
        <v>8</v>
      </c>
    </row>
    <row r="67" spans="1:12" s="11" customFormat="1" ht="24.95" customHeight="1" thickBot="1">
      <c r="A67" s="49" t="s">
        <v>6</v>
      </c>
      <c r="B67" s="50">
        <v>199352</v>
      </c>
      <c r="C67" s="147">
        <v>4.4793417454782629</v>
      </c>
      <c r="D67" s="147">
        <v>18.874645661390261</v>
      </c>
      <c r="E67" s="147">
        <v>33.741564859644285</v>
      </c>
      <c r="F67" s="147">
        <v>21.910543611870658</v>
      </c>
      <c r="G67" s="147">
        <v>10.183879788274842</v>
      </c>
      <c r="H67" s="147">
        <v>4.8917542583347968</v>
      </c>
      <c r="I67" s="147">
        <v>2.8883927451521463</v>
      </c>
      <c r="J67" s="147">
        <v>2.3957052906203748</v>
      </c>
      <c r="K67" s="147">
        <v>0.6341720392343777</v>
      </c>
      <c r="L67" s="52" t="s">
        <v>7</v>
      </c>
    </row>
    <row r="68" spans="1:12" ht="21.95" customHeight="1" thickBot="1">
      <c r="A68" s="1"/>
      <c r="B68" s="1"/>
      <c r="C68" s="1"/>
      <c r="D68" s="1"/>
      <c r="E68" s="1"/>
      <c r="F68" s="1"/>
      <c r="G68" s="1"/>
      <c r="H68" s="1"/>
      <c r="I68" s="1"/>
      <c r="J68" s="1"/>
      <c r="K68" s="1"/>
      <c r="L68" s="1"/>
    </row>
    <row r="69" spans="1:12" s="11" customFormat="1" ht="60" customHeight="1" thickBot="1">
      <c r="A69" s="502" t="s">
        <v>141</v>
      </c>
      <c r="B69" s="503"/>
      <c r="C69" s="503"/>
      <c r="D69" s="503"/>
      <c r="E69" s="503"/>
      <c r="F69" s="503"/>
      <c r="G69" s="503"/>
      <c r="H69" s="503"/>
      <c r="I69" s="503"/>
      <c r="J69" s="503"/>
      <c r="K69" s="503"/>
      <c r="L69" s="504"/>
    </row>
    <row r="70" spans="1:12" ht="30" customHeight="1" thickBot="1">
      <c r="A70" s="478" t="s">
        <v>110</v>
      </c>
      <c r="B70" s="476"/>
      <c r="C70" s="476"/>
      <c r="D70" s="476"/>
      <c r="E70" s="476"/>
      <c r="F70" s="476"/>
      <c r="G70" s="476"/>
      <c r="H70" s="476"/>
      <c r="I70" s="476"/>
      <c r="J70" s="476"/>
      <c r="K70" s="476"/>
      <c r="L70" s="477"/>
    </row>
    <row r="71" spans="1:12" ht="99.95" customHeight="1" thickBot="1">
      <c r="A71" s="142" t="s">
        <v>0</v>
      </c>
      <c r="B71" s="138" t="s">
        <v>142</v>
      </c>
      <c r="C71" s="65" t="s">
        <v>107</v>
      </c>
      <c r="D71" s="65" t="s">
        <v>108</v>
      </c>
      <c r="E71" s="65" t="s">
        <v>30</v>
      </c>
      <c r="F71" s="65" t="s">
        <v>31</v>
      </c>
      <c r="G71" s="65" t="s">
        <v>32</v>
      </c>
      <c r="H71" s="65" t="s">
        <v>33</v>
      </c>
      <c r="I71" s="65" t="s">
        <v>34</v>
      </c>
      <c r="J71" s="65" t="s">
        <v>109</v>
      </c>
      <c r="K71" s="65" t="s">
        <v>16</v>
      </c>
      <c r="L71" s="143" t="s">
        <v>62</v>
      </c>
    </row>
    <row r="72" spans="1:12" s="11" customFormat="1" ht="24.95" customHeight="1" thickBot="1">
      <c r="A72" s="37" t="s">
        <v>49</v>
      </c>
      <c r="B72" s="57">
        <v>283</v>
      </c>
      <c r="C72" s="39">
        <v>4.6099290780141846</v>
      </c>
      <c r="D72" s="39">
        <v>20.921985815602838</v>
      </c>
      <c r="E72" s="39">
        <v>36.524822695035461</v>
      </c>
      <c r="F72" s="39">
        <v>18.794326241134751</v>
      </c>
      <c r="G72" s="39">
        <v>8.5106382978723403</v>
      </c>
      <c r="H72" s="39">
        <v>4.6099290780141846</v>
      </c>
      <c r="I72" s="39">
        <v>3.1914893617021276</v>
      </c>
      <c r="J72" s="39">
        <v>2.4822695035460991</v>
      </c>
      <c r="K72" s="39">
        <v>0.3546099290780142</v>
      </c>
      <c r="L72" s="58" t="s">
        <v>148</v>
      </c>
    </row>
    <row r="73" spans="1:12" s="11" customFormat="1" ht="24.95" customHeight="1" thickBot="1">
      <c r="A73" s="41" t="s">
        <v>50</v>
      </c>
      <c r="B73" s="59">
        <v>700</v>
      </c>
      <c r="C73" s="43">
        <v>9.455587392550143</v>
      </c>
      <c r="D73" s="43">
        <v>22.063037249283667</v>
      </c>
      <c r="E73" s="43">
        <v>29.799426934097422</v>
      </c>
      <c r="F73" s="43">
        <v>17.335243553008596</v>
      </c>
      <c r="G73" s="43">
        <v>8.8825214899713458</v>
      </c>
      <c r="H73" s="43">
        <v>4.8710601719197708</v>
      </c>
      <c r="I73" s="43">
        <v>3.0085959885386822</v>
      </c>
      <c r="J73" s="43">
        <v>3.7249283667621778</v>
      </c>
      <c r="K73" s="43">
        <v>0.8595988538681949</v>
      </c>
      <c r="L73" s="60" t="s">
        <v>54</v>
      </c>
    </row>
    <row r="74" spans="1:12" s="11" customFormat="1" ht="24.95" customHeight="1" thickBot="1">
      <c r="A74" s="37" t="s">
        <v>51</v>
      </c>
      <c r="B74" s="57">
        <v>234</v>
      </c>
      <c r="C74" s="39">
        <v>13.617021276595745</v>
      </c>
      <c r="D74" s="39">
        <v>31.48936170212766</v>
      </c>
      <c r="E74" s="39">
        <v>27.23404255319149</v>
      </c>
      <c r="F74" s="39">
        <v>11.48936170212766</v>
      </c>
      <c r="G74" s="39">
        <v>7.2340425531914905</v>
      </c>
      <c r="H74" s="39">
        <v>2.5531914893617023</v>
      </c>
      <c r="I74" s="39">
        <v>2.1276595744680851</v>
      </c>
      <c r="J74" s="39">
        <v>3.4042553191489362</v>
      </c>
      <c r="K74" s="39">
        <v>0.85106382978723405</v>
      </c>
      <c r="L74" s="58" t="s">
        <v>55</v>
      </c>
    </row>
    <row r="75" spans="1:12" s="11" customFormat="1" ht="24.95" customHeight="1" thickBot="1">
      <c r="A75" s="41" t="s">
        <v>52</v>
      </c>
      <c r="B75" s="59">
        <v>9</v>
      </c>
      <c r="C75" s="43">
        <v>22.222222222222221</v>
      </c>
      <c r="D75" s="43">
        <v>22.222222222222221</v>
      </c>
      <c r="E75" s="43">
        <v>22.222222222222221</v>
      </c>
      <c r="F75" s="43">
        <v>0</v>
      </c>
      <c r="G75" s="43">
        <v>22.222222222222221</v>
      </c>
      <c r="H75" s="43">
        <v>11.111111111111111</v>
      </c>
      <c r="I75" s="43">
        <v>0</v>
      </c>
      <c r="J75" s="43">
        <v>0</v>
      </c>
      <c r="K75" s="43">
        <v>0</v>
      </c>
      <c r="L75" s="60" t="s">
        <v>56</v>
      </c>
    </row>
    <row r="76" spans="1:12" s="11" customFormat="1" ht="24.95" customHeight="1" thickBot="1">
      <c r="A76" s="37" t="s">
        <v>53</v>
      </c>
      <c r="B76" s="57">
        <v>225</v>
      </c>
      <c r="C76" s="39">
        <v>7.5555555555555554</v>
      </c>
      <c r="D76" s="39">
        <v>24.444444444444443</v>
      </c>
      <c r="E76" s="39">
        <v>40.444444444444443</v>
      </c>
      <c r="F76" s="39">
        <v>17.777777777777779</v>
      </c>
      <c r="G76" s="39">
        <v>5.7777777777777777</v>
      </c>
      <c r="H76" s="39">
        <v>2.6666666666666665</v>
      </c>
      <c r="I76" s="39">
        <v>0.88888888888888884</v>
      </c>
      <c r="J76" s="39">
        <v>0.44444444444444442</v>
      </c>
      <c r="K76" s="39">
        <v>0</v>
      </c>
      <c r="L76" s="58" t="s">
        <v>57</v>
      </c>
    </row>
    <row r="77" spans="1:12" s="26" customFormat="1" ht="24.95" customHeight="1" thickBot="1">
      <c r="A77" s="45" t="s">
        <v>5</v>
      </c>
      <c r="B77" s="61">
        <v>1451</v>
      </c>
      <c r="C77" s="47">
        <v>8.9717046238785372</v>
      </c>
      <c r="D77" s="47">
        <v>23.740510697032438</v>
      </c>
      <c r="E77" s="47">
        <v>32.298136645962735</v>
      </c>
      <c r="F77" s="47">
        <v>16.63216011042098</v>
      </c>
      <c r="G77" s="47">
        <v>8.1435472739820565</v>
      </c>
      <c r="H77" s="47">
        <v>4.1407867494824018</v>
      </c>
      <c r="I77" s="47">
        <v>2.5534851621808143</v>
      </c>
      <c r="J77" s="47">
        <v>2.8985507246376807</v>
      </c>
      <c r="K77" s="47">
        <v>0.6211180124223602</v>
      </c>
      <c r="L77" s="48" t="s">
        <v>8</v>
      </c>
    </row>
    <row r="78" spans="1:12" s="26" customFormat="1" ht="24.95" customHeight="1" thickBot="1">
      <c r="A78" s="49" t="s">
        <v>6</v>
      </c>
      <c r="B78" s="62">
        <v>172051</v>
      </c>
      <c r="C78" s="51">
        <v>11.944022753843202</v>
      </c>
      <c r="D78" s="51">
        <v>22.548523501253438</v>
      </c>
      <c r="E78" s="51">
        <v>25.335752964921159</v>
      </c>
      <c r="F78" s="51">
        <v>15.346629674222198</v>
      </c>
      <c r="G78" s="51">
        <v>8.6251723115043006</v>
      </c>
      <c r="H78" s="51">
        <v>4.9968882141839268</v>
      </c>
      <c r="I78" s="51">
        <v>3.8609409807650921</v>
      </c>
      <c r="J78" s="51">
        <v>5.3342406951787682</v>
      </c>
      <c r="K78" s="51">
        <v>2.0078289041279147</v>
      </c>
      <c r="L78" s="52" t="s">
        <v>7</v>
      </c>
    </row>
    <row r="79" spans="1:12" s="19" customFormat="1" ht="21.95" customHeight="1" thickBot="1">
      <c r="A79" s="1"/>
      <c r="B79" s="1"/>
      <c r="C79" s="1"/>
      <c r="D79" s="1"/>
      <c r="E79" s="1"/>
      <c r="F79" s="1"/>
      <c r="G79" s="1"/>
      <c r="H79" s="1"/>
      <c r="I79" s="1"/>
      <c r="J79" s="1"/>
      <c r="K79" s="1"/>
      <c r="L79" s="1"/>
    </row>
    <row r="80" spans="1:12" ht="60" customHeight="1" thickBot="1">
      <c r="A80" s="502" t="s">
        <v>141</v>
      </c>
      <c r="B80" s="503"/>
      <c r="C80" s="503"/>
      <c r="D80" s="503"/>
      <c r="E80" s="503"/>
      <c r="F80" s="503"/>
      <c r="G80" s="503"/>
      <c r="H80" s="503"/>
      <c r="I80" s="503"/>
      <c r="J80" s="503"/>
      <c r="K80" s="503"/>
      <c r="L80" s="504"/>
    </row>
    <row r="81" spans="1:12" ht="30" customHeight="1" thickBot="1">
      <c r="A81" s="475" t="s">
        <v>69</v>
      </c>
      <c r="B81" s="475"/>
      <c r="C81" s="475"/>
      <c r="D81" s="475"/>
      <c r="E81" s="475"/>
      <c r="F81" s="475"/>
      <c r="G81" s="475"/>
      <c r="H81" s="475"/>
      <c r="I81" s="475"/>
      <c r="J81" s="475"/>
      <c r="K81" s="475"/>
      <c r="L81" s="475"/>
    </row>
    <row r="82" spans="1:12" ht="99.95" customHeight="1" thickBot="1">
      <c r="A82" s="142" t="s">
        <v>0</v>
      </c>
      <c r="B82" s="138" t="s">
        <v>142</v>
      </c>
      <c r="C82" s="65" t="s">
        <v>107</v>
      </c>
      <c r="D82" s="65" t="s">
        <v>108</v>
      </c>
      <c r="E82" s="65" t="s">
        <v>30</v>
      </c>
      <c r="F82" s="65" t="s">
        <v>31</v>
      </c>
      <c r="G82" s="65" t="s">
        <v>32</v>
      </c>
      <c r="H82" s="65" t="s">
        <v>33</v>
      </c>
      <c r="I82" s="65" t="s">
        <v>34</v>
      </c>
      <c r="J82" s="65" t="s">
        <v>109</v>
      </c>
      <c r="K82" s="65" t="s">
        <v>16</v>
      </c>
      <c r="L82" s="143" t="s">
        <v>62</v>
      </c>
    </row>
    <row r="83" spans="1:12" s="11" customFormat="1" ht="24.95" customHeight="1" thickBot="1">
      <c r="A83" s="37" t="s">
        <v>49</v>
      </c>
      <c r="B83" s="38">
        <v>120</v>
      </c>
      <c r="C83" s="39">
        <v>4.166666666666667</v>
      </c>
      <c r="D83" s="39">
        <v>24.166666666666668</v>
      </c>
      <c r="E83" s="39">
        <v>33.333333333333336</v>
      </c>
      <c r="F83" s="39">
        <v>15.833333333333332</v>
      </c>
      <c r="G83" s="39">
        <v>5</v>
      </c>
      <c r="H83" s="39">
        <v>8.3333333333333339</v>
      </c>
      <c r="I83" s="39">
        <v>5</v>
      </c>
      <c r="J83" s="39">
        <v>3.3333333333333335</v>
      </c>
      <c r="K83" s="39">
        <v>0.83333333333333337</v>
      </c>
      <c r="L83" s="40" t="s">
        <v>148</v>
      </c>
    </row>
    <row r="84" spans="1:12" s="11" customFormat="1" ht="24.95" customHeight="1" thickBot="1">
      <c r="A84" s="41" t="s">
        <v>50</v>
      </c>
      <c r="B84" s="42">
        <v>448</v>
      </c>
      <c r="C84" s="43">
        <v>10.738255033557047</v>
      </c>
      <c r="D84" s="43">
        <v>24.161073825503355</v>
      </c>
      <c r="E84" s="43">
        <v>29.082774049217004</v>
      </c>
      <c r="F84" s="43">
        <v>13.422818791946309</v>
      </c>
      <c r="G84" s="43">
        <v>8.5011185682326627</v>
      </c>
      <c r="H84" s="43">
        <v>5.1454138702460854</v>
      </c>
      <c r="I84" s="43">
        <v>3.5794183445190155</v>
      </c>
      <c r="J84" s="43">
        <v>4.2505592841163313</v>
      </c>
      <c r="K84" s="43">
        <v>1.1185682326621924</v>
      </c>
      <c r="L84" s="44" t="s">
        <v>54</v>
      </c>
    </row>
    <row r="85" spans="1:12" s="11" customFormat="1" ht="24.95" customHeight="1" thickBot="1">
      <c r="A85" s="37" t="s">
        <v>51</v>
      </c>
      <c r="B85" s="38">
        <v>163</v>
      </c>
      <c r="C85" s="39">
        <v>15.337423312883436</v>
      </c>
      <c r="D85" s="39">
        <v>34.969325153374236</v>
      </c>
      <c r="E85" s="39">
        <v>24.539877300613497</v>
      </c>
      <c r="F85" s="39">
        <v>10.429447852760736</v>
      </c>
      <c r="G85" s="39">
        <v>5.5214723926380369</v>
      </c>
      <c r="H85" s="39">
        <v>1.8404907975460123</v>
      </c>
      <c r="I85" s="39">
        <v>1.8404907975460123</v>
      </c>
      <c r="J85" s="39">
        <v>4.294478527607362</v>
      </c>
      <c r="K85" s="39">
        <v>1.2269938650306749</v>
      </c>
      <c r="L85" s="40" t="s">
        <v>55</v>
      </c>
    </row>
    <row r="86" spans="1:12" s="11" customFormat="1" ht="24.95" customHeight="1" thickBot="1">
      <c r="A86" s="41" t="s">
        <v>52</v>
      </c>
      <c r="B86" s="42">
        <v>4</v>
      </c>
      <c r="C86" s="43">
        <v>50</v>
      </c>
      <c r="D86" s="43">
        <v>0</v>
      </c>
      <c r="E86" s="43">
        <v>25</v>
      </c>
      <c r="F86" s="43">
        <v>0</v>
      </c>
      <c r="G86" s="43">
        <v>25</v>
      </c>
      <c r="H86" s="43">
        <v>0</v>
      </c>
      <c r="I86" s="43">
        <v>0</v>
      </c>
      <c r="J86" s="43">
        <v>0</v>
      </c>
      <c r="K86" s="43">
        <v>0</v>
      </c>
      <c r="L86" s="44" t="s">
        <v>56</v>
      </c>
    </row>
    <row r="87" spans="1:12" s="11" customFormat="1" ht="24.95" customHeight="1" thickBot="1">
      <c r="A87" s="37" t="s">
        <v>53</v>
      </c>
      <c r="B87" s="38">
        <v>125</v>
      </c>
      <c r="C87" s="39">
        <v>10.4</v>
      </c>
      <c r="D87" s="39">
        <v>28.000000000000004</v>
      </c>
      <c r="E87" s="39">
        <v>35.200000000000003</v>
      </c>
      <c r="F87" s="39">
        <v>15.2</v>
      </c>
      <c r="G87" s="39">
        <v>6.4</v>
      </c>
      <c r="H87" s="39">
        <v>3.2</v>
      </c>
      <c r="I87" s="39">
        <v>0.8</v>
      </c>
      <c r="J87" s="39">
        <v>0.8</v>
      </c>
      <c r="K87" s="39">
        <v>0</v>
      </c>
      <c r="L87" s="58" t="s">
        <v>57</v>
      </c>
    </row>
    <row r="88" spans="1:12" s="26" customFormat="1" ht="24.95" customHeight="1" thickBot="1">
      <c r="A88" s="45" t="s">
        <v>5</v>
      </c>
      <c r="B88" s="61">
        <v>860</v>
      </c>
      <c r="C88" s="47">
        <v>10.826542491268917</v>
      </c>
      <c r="D88" s="47">
        <v>26.658905704307333</v>
      </c>
      <c r="E88" s="47">
        <v>29.685681024447032</v>
      </c>
      <c r="F88" s="47">
        <v>13.387660069848661</v>
      </c>
      <c r="G88" s="47">
        <v>7.2176949941792783</v>
      </c>
      <c r="H88" s="47">
        <v>4.6565774155995348</v>
      </c>
      <c r="I88" s="47">
        <v>3.0267753201396972</v>
      </c>
      <c r="J88" s="47">
        <v>3.6088474970896387</v>
      </c>
      <c r="K88" s="47">
        <v>0.93131548311990686</v>
      </c>
      <c r="L88" s="48" t="s">
        <v>8</v>
      </c>
    </row>
    <row r="89" spans="1:12" s="26" customFormat="1" ht="24.95" customHeight="1" thickBot="1">
      <c r="A89" s="49" t="s">
        <v>6</v>
      </c>
      <c r="B89" s="62">
        <v>104231</v>
      </c>
      <c r="C89" s="51">
        <v>13.167697093045582</v>
      </c>
      <c r="D89" s="51">
        <v>22.335931799854077</v>
      </c>
      <c r="E89" s="51">
        <v>21.905840789524213</v>
      </c>
      <c r="F89" s="51">
        <v>14.005798548442842</v>
      </c>
      <c r="G89" s="51">
        <v>8.7467839176682922</v>
      </c>
      <c r="H89" s="51">
        <v>5.4298990054145388</v>
      </c>
      <c r="I89" s="51">
        <v>4.5802772550977302</v>
      </c>
      <c r="J89" s="51">
        <v>7.1195422602818637</v>
      </c>
      <c r="K89" s="51">
        <v>2.7082293306708651</v>
      </c>
      <c r="L89" s="52" t="s">
        <v>7</v>
      </c>
    </row>
    <row r="90" spans="1:12" s="7" customFormat="1" ht="21.95" customHeight="1" thickBot="1">
      <c r="A90" s="1"/>
      <c r="B90" s="1"/>
      <c r="C90" s="1"/>
      <c r="D90" s="1"/>
      <c r="E90" s="1"/>
      <c r="F90" s="1"/>
      <c r="G90" s="1"/>
      <c r="H90" s="1"/>
      <c r="I90" s="1"/>
      <c r="J90" s="1"/>
      <c r="K90" s="1"/>
      <c r="L90" s="1"/>
    </row>
    <row r="91" spans="1:12" ht="60" customHeight="1" thickBot="1">
      <c r="A91" s="502" t="s">
        <v>141</v>
      </c>
      <c r="B91" s="503"/>
      <c r="C91" s="503"/>
      <c r="D91" s="503"/>
      <c r="E91" s="503"/>
      <c r="F91" s="503"/>
      <c r="G91" s="503"/>
      <c r="H91" s="503"/>
      <c r="I91" s="503"/>
      <c r="J91" s="503"/>
      <c r="K91" s="503"/>
      <c r="L91" s="504"/>
    </row>
    <row r="92" spans="1:12" ht="30" customHeight="1" thickBot="1">
      <c r="A92" s="477" t="s">
        <v>70</v>
      </c>
      <c r="B92" s="475"/>
      <c r="C92" s="475"/>
      <c r="D92" s="475"/>
      <c r="E92" s="475"/>
      <c r="F92" s="475"/>
      <c r="G92" s="475"/>
      <c r="H92" s="475"/>
      <c r="I92" s="475"/>
      <c r="J92" s="475"/>
      <c r="K92" s="475"/>
      <c r="L92" s="475"/>
    </row>
    <row r="93" spans="1:12" ht="99.95" customHeight="1" thickBot="1">
      <c r="A93" s="142" t="s">
        <v>0</v>
      </c>
      <c r="B93" s="138" t="s">
        <v>142</v>
      </c>
      <c r="C93" s="65" t="s">
        <v>107</v>
      </c>
      <c r="D93" s="65" t="s">
        <v>108</v>
      </c>
      <c r="E93" s="65" t="s">
        <v>30</v>
      </c>
      <c r="F93" s="65" t="s">
        <v>31</v>
      </c>
      <c r="G93" s="65" t="s">
        <v>32</v>
      </c>
      <c r="H93" s="65" t="s">
        <v>33</v>
      </c>
      <c r="I93" s="65" t="s">
        <v>34</v>
      </c>
      <c r="J93" s="65" t="s">
        <v>109</v>
      </c>
      <c r="K93" s="65" t="s">
        <v>16</v>
      </c>
      <c r="L93" s="143" t="s">
        <v>62</v>
      </c>
    </row>
    <row r="94" spans="1:12" s="11" customFormat="1" ht="24.95" customHeight="1" thickBot="1">
      <c r="A94" s="37" t="s">
        <v>49</v>
      </c>
      <c r="B94" s="57">
        <v>163</v>
      </c>
      <c r="C94" s="144">
        <v>4.9382716049382713</v>
      </c>
      <c r="D94" s="144">
        <v>18.518518518518519</v>
      </c>
      <c r="E94" s="144">
        <v>38.888888888888886</v>
      </c>
      <c r="F94" s="144">
        <v>20.987654320987655</v>
      </c>
      <c r="G94" s="144">
        <v>11.111111111111111</v>
      </c>
      <c r="H94" s="144">
        <v>1.8518518518518516</v>
      </c>
      <c r="I94" s="144">
        <v>1.8518518518518516</v>
      </c>
      <c r="J94" s="144">
        <v>1.8518518518518516</v>
      </c>
      <c r="K94" s="144">
        <v>0</v>
      </c>
      <c r="L94" s="58" t="s">
        <v>148</v>
      </c>
    </row>
    <row r="95" spans="1:12" s="11" customFormat="1" ht="24.95" customHeight="1" thickBot="1">
      <c r="A95" s="41" t="s">
        <v>50</v>
      </c>
      <c r="B95" s="59">
        <v>252</v>
      </c>
      <c r="C95" s="145">
        <v>7.1713147410358555</v>
      </c>
      <c r="D95" s="145">
        <v>18.326693227091635</v>
      </c>
      <c r="E95" s="145">
        <v>31.075697211155379</v>
      </c>
      <c r="F95" s="145">
        <v>24.302788844621514</v>
      </c>
      <c r="G95" s="145">
        <v>9.5617529880478092</v>
      </c>
      <c r="H95" s="145">
        <v>4.382470119521912</v>
      </c>
      <c r="I95" s="145">
        <v>1.9920318725099602</v>
      </c>
      <c r="J95" s="145">
        <v>2.788844621513944</v>
      </c>
      <c r="K95" s="145">
        <v>0.39840637450199201</v>
      </c>
      <c r="L95" s="60" t="s">
        <v>54</v>
      </c>
    </row>
    <row r="96" spans="1:12" s="11" customFormat="1" ht="24.95" customHeight="1" thickBot="1">
      <c r="A96" s="37" t="s">
        <v>51</v>
      </c>
      <c r="B96" s="57">
        <v>71</v>
      </c>
      <c r="C96" s="144">
        <v>9.7222222222222214</v>
      </c>
      <c r="D96" s="144">
        <v>23.611111111111111</v>
      </c>
      <c r="E96" s="144">
        <v>33.333333333333336</v>
      </c>
      <c r="F96" s="144">
        <v>13.888888888888889</v>
      </c>
      <c r="G96" s="144">
        <v>11.111111111111111</v>
      </c>
      <c r="H96" s="144">
        <v>4.166666666666667</v>
      </c>
      <c r="I96" s="144">
        <v>2.7777777777777777</v>
      </c>
      <c r="J96" s="144">
        <v>1.3888888888888888</v>
      </c>
      <c r="K96" s="144">
        <v>0</v>
      </c>
      <c r="L96" s="58" t="s">
        <v>55</v>
      </c>
    </row>
    <row r="97" spans="1:12" s="11" customFormat="1" ht="24.95" customHeight="1" thickBot="1">
      <c r="A97" s="41" t="s">
        <v>52</v>
      </c>
      <c r="B97" s="59">
        <v>5</v>
      </c>
      <c r="C97" s="145">
        <v>0</v>
      </c>
      <c r="D97" s="145">
        <v>40</v>
      </c>
      <c r="E97" s="145">
        <v>20</v>
      </c>
      <c r="F97" s="145">
        <v>0</v>
      </c>
      <c r="G97" s="145">
        <v>20</v>
      </c>
      <c r="H97" s="145">
        <v>20</v>
      </c>
      <c r="I97" s="145">
        <v>0</v>
      </c>
      <c r="J97" s="145">
        <v>0</v>
      </c>
      <c r="K97" s="145">
        <v>0</v>
      </c>
      <c r="L97" s="60" t="s">
        <v>56</v>
      </c>
    </row>
    <row r="98" spans="1:12" s="11" customFormat="1" ht="24.95" customHeight="1" thickBot="1">
      <c r="A98" s="37" t="s">
        <v>53</v>
      </c>
      <c r="B98" s="57">
        <v>100</v>
      </c>
      <c r="C98" s="144">
        <v>4</v>
      </c>
      <c r="D98" s="144">
        <v>20</v>
      </c>
      <c r="E98" s="144">
        <v>47</v>
      </c>
      <c r="F98" s="144">
        <v>21</v>
      </c>
      <c r="G98" s="144">
        <v>5</v>
      </c>
      <c r="H98" s="144">
        <v>2</v>
      </c>
      <c r="I98" s="144">
        <v>1</v>
      </c>
      <c r="J98" s="144">
        <v>0</v>
      </c>
      <c r="K98" s="144">
        <v>0</v>
      </c>
      <c r="L98" s="58" t="s">
        <v>57</v>
      </c>
    </row>
    <row r="99" spans="1:12" s="26" customFormat="1" ht="24.95" customHeight="1" thickBot="1">
      <c r="A99" s="45" t="s">
        <v>5</v>
      </c>
      <c r="B99" s="61">
        <v>591</v>
      </c>
      <c r="C99" s="146">
        <v>6.2711864406779654</v>
      </c>
      <c r="D99" s="146">
        <v>19.491525423728813</v>
      </c>
      <c r="E99" s="146">
        <v>36.101694915254235</v>
      </c>
      <c r="F99" s="146">
        <v>21.35593220338983</v>
      </c>
      <c r="G99" s="146">
        <v>9.4915254237288131</v>
      </c>
      <c r="H99" s="146">
        <v>3.3898305084745761</v>
      </c>
      <c r="I99" s="146">
        <v>1.8644067796610166</v>
      </c>
      <c r="J99" s="146">
        <v>1.8644067796610166</v>
      </c>
      <c r="K99" s="146">
        <v>0.16949152542372881</v>
      </c>
      <c r="L99" s="48" t="s">
        <v>8</v>
      </c>
    </row>
    <row r="100" spans="1:12" s="11" customFormat="1" ht="24.95" customHeight="1" thickBot="1">
      <c r="A100" s="49" t="s">
        <v>6</v>
      </c>
      <c r="B100" s="62">
        <v>67820</v>
      </c>
      <c r="C100" s="147">
        <v>10.063013739061139</v>
      </c>
      <c r="D100" s="147">
        <v>22.875315437628203</v>
      </c>
      <c r="E100" s="147">
        <v>30.608148989861728</v>
      </c>
      <c r="F100" s="147">
        <v>17.407729882089047</v>
      </c>
      <c r="G100" s="147">
        <v>8.4382332541357385</v>
      </c>
      <c r="H100" s="147">
        <v>4.3312722282071334</v>
      </c>
      <c r="I100" s="147">
        <v>2.7551908858816758</v>
      </c>
      <c r="J100" s="147">
        <v>2.5899089473606542</v>
      </c>
      <c r="K100" s="147">
        <v>0.9311866357746853</v>
      </c>
      <c r="L100" s="52" t="s">
        <v>7</v>
      </c>
    </row>
    <row r="101" spans="1:12" ht="21.95" customHeight="1">
      <c r="A101" s="8"/>
      <c r="L101" s="8"/>
    </row>
    <row r="102" spans="1:12" ht="21.95" customHeight="1">
      <c r="A102" s="8"/>
      <c r="L102" s="8"/>
    </row>
    <row r="103" spans="1:12" ht="21.95" customHeight="1">
      <c r="A103" s="8"/>
      <c r="L103" s="8"/>
    </row>
    <row r="104" spans="1:12" ht="21.95" customHeight="1">
      <c r="A104" s="8"/>
      <c r="L104" s="8"/>
    </row>
    <row r="105" spans="1:12" ht="21.95" customHeight="1">
      <c r="A105" s="8"/>
      <c r="L105" s="8"/>
    </row>
    <row r="106" spans="1:12" ht="21.95" customHeight="1">
      <c r="A106" s="8"/>
      <c r="L106" s="8"/>
    </row>
    <row r="107" spans="1:12" ht="21.95" customHeight="1">
      <c r="A107" s="8"/>
      <c r="L107" s="8"/>
    </row>
    <row r="108" spans="1:12" ht="21.95" customHeight="1">
      <c r="A108" s="8"/>
      <c r="L108" s="8"/>
    </row>
    <row r="109" spans="1:12" ht="21.95" customHeight="1">
      <c r="A109" s="8"/>
      <c r="L109" s="8"/>
    </row>
    <row r="110" spans="1:12" ht="21.95" customHeight="1">
      <c r="A110" s="8"/>
      <c r="L110" s="8"/>
    </row>
    <row r="111" spans="1:12" ht="21.95" customHeight="1">
      <c r="A111" s="8"/>
      <c r="L111" s="8"/>
    </row>
    <row r="112" spans="1:12" ht="21.95" customHeight="1">
      <c r="A112" s="8"/>
      <c r="L112" s="8"/>
    </row>
    <row r="113" spans="1:12" ht="21.95" customHeight="1">
      <c r="A113" s="8"/>
      <c r="L113" s="8"/>
    </row>
    <row r="114" spans="1:12" ht="21.95" customHeight="1">
      <c r="A114" s="8"/>
      <c r="L114" s="8"/>
    </row>
    <row r="115" spans="1:12" ht="21.95" customHeight="1">
      <c r="A115" s="8"/>
      <c r="L115" s="8"/>
    </row>
    <row r="116" spans="1:12" ht="21.95" customHeight="1">
      <c r="A116" s="8"/>
      <c r="L116" s="8"/>
    </row>
    <row r="117" spans="1:12" ht="21.95" customHeight="1">
      <c r="A117" s="8"/>
      <c r="L117" s="8"/>
    </row>
    <row r="118" spans="1:12" ht="21.95" customHeight="1">
      <c r="A118" s="8"/>
      <c r="L118" s="8"/>
    </row>
  </sheetData>
  <mergeCells count="18">
    <mergeCell ref="A2:L2"/>
    <mergeCell ref="A3:L3"/>
    <mergeCell ref="A36:L36"/>
    <mergeCell ref="A37:L37"/>
    <mergeCell ref="A47:L47"/>
    <mergeCell ref="A26:L26"/>
    <mergeCell ref="A81:L81"/>
    <mergeCell ref="A91:L91"/>
    <mergeCell ref="A92:L92"/>
    <mergeCell ref="A13:L13"/>
    <mergeCell ref="A14:L14"/>
    <mergeCell ref="A25:L25"/>
    <mergeCell ref="A80:L80"/>
    <mergeCell ref="A48:L48"/>
    <mergeCell ref="A58:L58"/>
    <mergeCell ref="A59:L59"/>
    <mergeCell ref="A69:L69"/>
    <mergeCell ref="A70:L70"/>
  </mergeCells>
  <printOptions horizontalCentered="1" verticalCentered="1"/>
  <pageMargins left="0.19685039370078741" right="0.19685039370078741" top="0.39370078740157483" bottom="0.39370078740157483" header="0.19685039370078741" footer="0.19685039370078741"/>
  <pageSetup paperSize="9" scale="70" firstPageNumber="49" orientation="landscape" useFirstPageNumber="1" r:id="rId1"/>
  <headerFooter>
    <oddHeader>&amp;L&amp;"Times New Roman,Gras"&amp;20&amp;K05-021Gouvernorat Touzeur&amp;R&amp;"Times New Roman,Gras"&amp;20&amp;K05-021 ولاية توزر</oddHeader>
    <oddFooter>&amp;L  &amp;"Times New Roman,Gras"&amp;18&amp;K05-021Statistique Tunisie /RGPH 2014&amp;C&amp;"Times New Roman,Gras"&amp;18&amp;K05-021&amp;P&amp;R  &amp;"Times New Roman,Gras"&amp;18&amp;K05-021إحصائيات تونس /تعداد 2014</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0:CW493"/>
  <sheetViews>
    <sheetView view="pageBreakPreview" zoomScale="85" zoomScaleNormal="70" zoomScaleSheetLayoutView="85" workbookViewId="0">
      <selection activeCell="G27" sqref="G27"/>
    </sheetView>
  </sheetViews>
  <sheetFormatPr baseColWidth="10" defaultColWidth="10.7109375" defaultRowHeight="15" customHeight="1"/>
  <cols>
    <col min="1" max="1" width="22.140625" style="172" customWidth="1"/>
    <col min="2" max="2" width="23.85546875" style="173" customWidth="1"/>
    <col min="3" max="3" width="24.140625" style="173" customWidth="1"/>
    <col min="4" max="4" width="26.140625" style="173" customWidth="1"/>
    <col min="5" max="5" width="25.140625" style="173" customWidth="1"/>
    <col min="6" max="6" width="21.42578125" style="173" customWidth="1"/>
    <col min="7" max="7" width="22.5703125" style="173" customWidth="1"/>
    <col min="8" max="8" width="19.7109375" style="173" customWidth="1"/>
    <col min="9" max="9" width="20.28515625" style="174" customWidth="1"/>
    <col min="10" max="16384" width="10.7109375" style="171"/>
  </cols>
  <sheetData>
    <row r="20" spans="1:9" ht="80.099999999999994" customHeight="1">
      <c r="A20" s="546" t="s">
        <v>149</v>
      </c>
      <c r="B20" s="547"/>
      <c r="C20" s="547"/>
      <c r="D20" s="547"/>
      <c r="E20" s="547"/>
      <c r="F20" s="547"/>
      <c r="G20" s="547"/>
      <c r="H20" s="547"/>
      <c r="I20" s="547"/>
    </row>
    <row r="31" spans="1:9" ht="20.100000000000001" customHeight="1"/>
    <row r="101" spans="1:10" s="175" customFormat="1" ht="60" customHeight="1">
      <c r="A101" s="508" t="s">
        <v>150</v>
      </c>
      <c r="B101" s="508"/>
      <c r="C101" s="508"/>
      <c r="D101" s="508"/>
      <c r="E101" s="508"/>
      <c r="F101" s="508"/>
      <c r="G101" s="508"/>
      <c r="H101" s="508"/>
      <c r="I101" s="508"/>
    </row>
    <row r="102" spans="1:10" s="176" customFormat="1" ht="30" customHeight="1">
      <c r="A102" s="507" t="s">
        <v>151</v>
      </c>
      <c r="B102" s="507"/>
      <c r="C102" s="507"/>
      <c r="D102" s="507"/>
      <c r="E102" s="507"/>
      <c r="F102" s="507"/>
      <c r="G102" s="507"/>
      <c r="H102" s="507"/>
      <c r="I102" s="507"/>
    </row>
    <row r="103" spans="1:10" s="176" customFormat="1" ht="50.1" customHeight="1">
      <c r="A103" s="531" t="s">
        <v>152</v>
      </c>
      <c r="B103" s="533" t="s">
        <v>153</v>
      </c>
      <c r="C103" s="533"/>
      <c r="D103" s="534" t="s">
        <v>154</v>
      </c>
      <c r="E103" s="534"/>
      <c r="F103" s="534"/>
      <c r="G103" s="534"/>
      <c r="H103" s="535" t="s">
        <v>155</v>
      </c>
      <c r="I103" s="537" t="s">
        <v>0</v>
      </c>
    </row>
    <row r="104" spans="1:10" s="176" customFormat="1" ht="81" customHeight="1">
      <c r="A104" s="532"/>
      <c r="B104" s="538" t="s">
        <v>156</v>
      </c>
      <c r="C104" s="539"/>
      <c r="D104" s="104" t="s">
        <v>157</v>
      </c>
      <c r="E104" s="104" t="s">
        <v>158</v>
      </c>
      <c r="F104" s="104" t="s">
        <v>159</v>
      </c>
      <c r="G104" s="104" t="s">
        <v>160</v>
      </c>
      <c r="H104" s="536"/>
      <c r="I104" s="537"/>
    </row>
    <row r="105" spans="1:10" s="181" customFormat="1" ht="24.95" customHeight="1">
      <c r="A105" s="177" t="s">
        <v>148</v>
      </c>
      <c r="B105" s="523">
        <v>3.8932140400765237E-2</v>
      </c>
      <c r="C105" s="524"/>
      <c r="D105" s="178">
        <v>8.9007565643083042E-3</v>
      </c>
      <c r="E105" s="178">
        <v>1.6830521503419339E-2</v>
      </c>
      <c r="F105" s="178">
        <v>3.0516879649057048E-2</v>
      </c>
      <c r="G105" s="178">
        <v>99.94375184228322</v>
      </c>
      <c r="H105" s="179">
        <v>11235</v>
      </c>
      <c r="I105" s="180" t="s">
        <v>49</v>
      </c>
    </row>
    <row r="106" spans="1:10" s="181" customFormat="1" ht="24.95" customHeight="1">
      <c r="A106" s="182" t="s">
        <v>54</v>
      </c>
      <c r="B106" s="525">
        <v>0</v>
      </c>
      <c r="C106" s="526"/>
      <c r="D106" s="183">
        <v>0</v>
      </c>
      <c r="E106" s="183">
        <v>0.15413022816840896</v>
      </c>
      <c r="F106" s="183">
        <v>0</v>
      </c>
      <c r="G106" s="183">
        <v>99.845869771831573</v>
      </c>
      <c r="H106" s="184">
        <v>6632</v>
      </c>
      <c r="I106" s="185" t="s">
        <v>50</v>
      </c>
    </row>
    <row r="107" spans="1:10" s="181" customFormat="1" ht="24.95" customHeight="1">
      <c r="A107" s="186" t="s">
        <v>161</v>
      </c>
      <c r="B107" s="523">
        <v>10.016289972928824</v>
      </c>
      <c r="C107" s="524"/>
      <c r="D107" s="178">
        <v>5.4154294902957929E-2</v>
      </c>
      <c r="E107" s="178">
        <v>0</v>
      </c>
      <c r="F107" s="178">
        <v>0.14388588043704806</v>
      </c>
      <c r="G107" s="178">
        <v>99.8</v>
      </c>
      <c r="H107" s="187">
        <v>1430</v>
      </c>
      <c r="I107" s="188" t="s">
        <v>51</v>
      </c>
    </row>
    <row r="108" spans="1:10" s="181" customFormat="1" ht="24.95" customHeight="1">
      <c r="A108" s="189" t="s">
        <v>162</v>
      </c>
      <c r="B108" s="525">
        <v>7.4752382732199585E-2</v>
      </c>
      <c r="C108" s="526"/>
      <c r="D108" s="183">
        <v>0</v>
      </c>
      <c r="E108" s="183">
        <v>0.26163333956269974</v>
      </c>
      <c r="F108" s="183">
        <v>0</v>
      </c>
      <c r="G108" s="183">
        <v>99.738366660437293</v>
      </c>
      <c r="H108" s="184">
        <v>5351</v>
      </c>
      <c r="I108" s="190" t="s">
        <v>52</v>
      </c>
    </row>
    <row r="109" spans="1:10" s="191" customFormat="1" ht="24.95" customHeight="1">
      <c r="A109" s="186" t="s">
        <v>57</v>
      </c>
      <c r="B109" s="523">
        <v>0.10893246187363835</v>
      </c>
      <c r="C109" s="524"/>
      <c r="D109" s="178">
        <v>0</v>
      </c>
      <c r="E109" s="178">
        <v>0</v>
      </c>
      <c r="F109" s="178">
        <v>0.10893246187363846</v>
      </c>
      <c r="G109" s="178">
        <v>99.891067538126364</v>
      </c>
      <c r="H109" s="187">
        <v>918</v>
      </c>
      <c r="I109" s="180" t="s">
        <v>53</v>
      </c>
      <c r="J109" s="181"/>
    </row>
    <row r="110" spans="1:10" s="181" customFormat="1" ht="24.95" customHeight="1">
      <c r="A110" s="192" t="s">
        <v>163</v>
      </c>
      <c r="B110" s="544">
        <v>0.56024777678511373</v>
      </c>
      <c r="C110" s="545"/>
      <c r="D110" s="193">
        <v>0.306816247012556</v>
      </c>
      <c r="E110" s="193">
        <v>0.1021388790700069</v>
      </c>
      <c r="F110" s="193">
        <v>0.8221285318530499</v>
      </c>
      <c r="G110" s="193">
        <v>98.76891634206396</v>
      </c>
      <c r="H110" s="194">
        <v>25566</v>
      </c>
      <c r="I110" s="195" t="s">
        <v>5</v>
      </c>
    </row>
    <row r="111" spans="1:10" s="181" customFormat="1" ht="24.95" customHeight="1">
      <c r="A111" s="196" t="s">
        <v>7</v>
      </c>
      <c r="B111" s="540">
        <v>2.2601071511919977</v>
      </c>
      <c r="C111" s="541"/>
      <c r="D111" s="197">
        <v>1.7598534606790344</v>
      </c>
      <c r="E111" s="197">
        <v>4.8637647999851277</v>
      </c>
      <c r="F111" s="197">
        <v>4.1032111521133539</v>
      </c>
      <c r="G111" s="197">
        <v>89.273170587225707</v>
      </c>
      <c r="H111" s="198">
        <v>2712974</v>
      </c>
      <c r="I111" s="199" t="s">
        <v>164</v>
      </c>
    </row>
    <row r="112" spans="1:10" s="176" customFormat="1" ht="60" customHeight="1">
      <c r="A112" s="508" t="s">
        <v>150</v>
      </c>
      <c r="B112" s="508"/>
      <c r="C112" s="508"/>
      <c r="D112" s="508"/>
      <c r="E112" s="508"/>
      <c r="F112" s="508"/>
      <c r="G112" s="508"/>
      <c r="H112" s="508"/>
      <c r="I112" s="508"/>
    </row>
    <row r="113" spans="1:10" s="176" customFormat="1" ht="30" customHeight="1">
      <c r="A113" s="507" t="s">
        <v>165</v>
      </c>
      <c r="B113" s="507"/>
      <c r="C113" s="507"/>
      <c r="D113" s="507"/>
      <c r="E113" s="507"/>
      <c r="F113" s="507"/>
      <c r="G113" s="507"/>
      <c r="H113" s="507"/>
      <c r="I113" s="507"/>
    </row>
    <row r="114" spans="1:10" s="176" customFormat="1" ht="50.1" customHeight="1">
      <c r="A114" s="531" t="s">
        <v>152</v>
      </c>
      <c r="B114" s="533" t="s">
        <v>153</v>
      </c>
      <c r="C114" s="533"/>
      <c r="D114" s="534" t="s">
        <v>154</v>
      </c>
      <c r="E114" s="534"/>
      <c r="F114" s="534"/>
      <c r="G114" s="534"/>
      <c r="H114" s="535" t="s">
        <v>155</v>
      </c>
      <c r="I114" s="537" t="s">
        <v>0</v>
      </c>
    </row>
    <row r="115" spans="1:10" s="176" customFormat="1" ht="76.5" customHeight="1">
      <c r="A115" s="532"/>
      <c r="B115" s="538" t="s">
        <v>156</v>
      </c>
      <c r="C115" s="539"/>
      <c r="D115" s="104" t="s">
        <v>157</v>
      </c>
      <c r="E115" s="104" t="s">
        <v>158</v>
      </c>
      <c r="F115" s="104" t="s">
        <v>159</v>
      </c>
      <c r="G115" s="104" t="s">
        <v>160</v>
      </c>
      <c r="H115" s="536"/>
      <c r="I115" s="537"/>
    </row>
    <row r="116" spans="1:10" s="181" customFormat="1" ht="24.95" customHeight="1">
      <c r="A116" s="177" t="s">
        <v>148</v>
      </c>
      <c r="B116" s="523">
        <v>1.0352069916287588E-2</v>
      </c>
      <c r="C116" s="524"/>
      <c r="D116" s="178">
        <v>1.0949304719150687E-2</v>
      </c>
      <c r="E116" s="178">
        <v>2.0704139832575845E-2</v>
      </c>
      <c r="F116" s="178">
        <v>0</v>
      </c>
      <c r="G116" s="178">
        <v>99.968346555448292</v>
      </c>
      <c r="H116" s="200">
        <v>9133</v>
      </c>
      <c r="I116" s="180" t="s">
        <v>49</v>
      </c>
    </row>
    <row r="117" spans="1:10" s="181" customFormat="1" ht="24.95" customHeight="1">
      <c r="A117" s="182" t="s">
        <v>54</v>
      </c>
      <c r="B117" s="525">
        <v>0</v>
      </c>
      <c r="C117" s="526"/>
      <c r="D117" s="183">
        <v>0</v>
      </c>
      <c r="E117" s="183">
        <v>2.7842697198013088E-2</v>
      </c>
      <c r="F117" s="183">
        <v>0</v>
      </c>
      <c r="G117" s="183">
        <v>99.972157302802003</v>
      </c>
      <c r="H117" s="201">
        <v>3538</v>
      </c>
      <c r="I117" s="185" t="s">
        <v>50</v>
      </c>
    </row>
    <row r="118" spans="1:10" s="202" customFormat="1" ht="24.95" customHeight="1">
      <c r="A118" s="186" t="s">
        <v>161</v>
      </c>
      <c r="B118" s="523">
        <v>0</v>
      </c>
      <c r="C118" s="524"/>
      <c r="D118" s="178">
        <v>0</v>
      </c>
      <c r="E118" s="178">
        <v>2.7842697198013088E-2</v>
      </c>
      <c r="F118" s="178">
        <v>0</v>
      </c>
      <c r="G118" s="178">
        <v>99.972157302802003</v>
      </c>
      <c r="H118" s="200">
        <v>589</v>
      </c>
      <c r="I118" s="188" t="s">
        <v>51</v>
      </c>
      <c r="J118" s="181"/>
    </row>
    <row r="119" spans="1:10" s="202" customFormat="1" ht="24.95" customHeight="1">
      <c r="A119" s="189" t="s">
        <v>162</v>
      </c>
      <c r="B119" s="525">
        <v>0</v>
      </c>
      <c r="C119" s="526"/>
      <c r="D119" s="183">
        <v>0</v>
      </c>
      <c r="E119" s="183">
        <v>1.8751171948246853E-2</v>
      </c>
      <c r="F119" s="183">
        <v>0</v>
      </c>
      <c r="G119" s="183">
        <v>99.981248828051747</v>
      </c>
      <c r="H119" s="201">
        <v>5333</v>
      </c>
      <c r="I119" s="190" t="s">
        <v>52</v>
      </c>
      <c r="J119" s="181"/>
    </row>
    <row r="120" spans="1:10" s="202" customFormat="1" ht="24.95" customHeight="1">
      <c r="A120" s="186" t="s">
        <v>57</v>
      </c>
      <c r="B120" s="542" t="s">
        <v>122</v>
      </c>
      <c r="C120" s="543"/>
      <c r="D120" s="203" t="s">
        <v>122</v>
      </c>
      <c r="E120" s="203" t="s">
        <v>122</v>
      </c>
      <c r="F120" s="203" t="s">
        <v>122</v>
      </c>
      <c r="G120" s="203" t="s">
        <v>122</v>
      </c>
      <c r="H120" s="203" t="s">
        <v>122</v>
      </c>
      <c r="I120" s="180" t="s">
        <v>53</v>
      </c>
      <c r="J120" s="181"/>
    </row>
    <row r="121" spans="1:10" s="202" customFormat="1" ht="24.95" customHeight="1">
      <c r="A121" s="204" t="s">
        <v>163</v>
      </c>
      <c r="B121" s="527">
        <v>5.0850026647369729E-3</v>
      </c>
      <c r="C121" s="528"/>
      <c r="D121" s="205">
        <v>5.3783682030872247E-3</v>
      </c>
      <c r="E121" s="205">
        <v>2.0846467583363587E-2</v>
      </c>
      <c r="F121" s="205">
        <v>0</v>
      </c>
      <c r="G121" s="205">
        <v>99.973775164213563</v>
      </c>
      <c r="H121" s="206">
        <v>18593</v>
      </c>
      <c r="I121" s="195" t="s">
        <v>5</v>
      </c>
      <c r="J121" s="181"/>
    </row>
    <row r="122" spans="1:10" s="202" customFormat="1" ht="24.95" customHeight="1">
      <c r="A122" s="207" t="s">
        <v>7</v>
      </c>
      <c r="B122" s="529">
        <v>0.16479106883866848</v>
      </c>
      <c r="C122" s="530"/>
      <c r="D122" s="208">
        <v>2.3901024445774355E-2</v>
      </c>
      <c r="E122" s="208">
        <v>0.86638456678920805</v>
      </c>
      <c r="F122" s="208">
        <v>0.15962925121826926</v>
      </c>
      <c r="G122" s="208">
        <v>98.950085157544322</v>
      </c>
      <c r="H122" s="209">
        <v>1901363</v>
      </c>
      <c r="I122" s="199" t="s">
        <v>164</v>
      </c>
      <c r="J122" s="181"/>
    </row>
    <row r="123" spans="1:10" s="215" customFormat="1" ht="21.95" customHeight="1">
      <c r="A123" s="210"/>
      <c r="B123" s="211"/>
      <c r="C123" s="211"/>
      <c r="D123" s="212"/>
      <c r="E123" s="212"/>
      <c r="F123" s="212"/>
      <c r="G123" s="212"/>
      <c r="H123" s="213"/>
      <c r="I123" s="214"/>
    </row>
    <row r="124" spans="1:10" s="216" customFormat="1" ht="60" customHeight="1">
      <c r="A124" s="508" t="s">
        <v>150</v>
      </c>
      <c r="B124" s="508"/>
      <c r="C124" s="508"/>
      <c r="D124" s="508"/>
      <c r="E124" s="508"/>
      <c r="F124" s="508"/>
      <c r="G124" s="508"/>
      <c r="H124" s="508"/>
      <c r="I124" s="508"/>
    </row>
    <row r="125" spans="1:10" s="216" customFormat="1" ht="30" customHeight="1">
      <c r="A125" s="507" t="s">
        <v>166</v>
      </c>
      <c r="B125" s="507"/>
      <c r="C125" s="507"/>
      <c r="D125" s="507"/>
      <c r="E125" s="507"/>
      <c r="F125" s="507"/>
      <c r="G125" s="507"/>
      <c r="H125" s="507"/>
      <c r="I125" s="507"/>
    </row>
    <row r="126" spans="1:10" s="216" customFormat="1" ht="50.1" customHeight="1">
      <c r="A126" s="531" t="s">
        <v>152</v>
      </c>
      <c r="B126" s="533" t="s">
        <v>153</v>
      </c>
      <c r="C126" s="533"/>
      <c r="D126" s="534" t="s">
        <v>154</v>
      </c>
      <c r="E126" s="534"/>
      <c r="F126" s="534"/>
      <c r="G126" s="534"/>
      <c r="H126" s="535" t="s">
        <v>155</v>
      </c>
      <c r="I126" s="537" t="s">
        <v>0</v>
      </c>
    </row>
    <row r="127" spans="1:10" s="216" customFormat="1" ht="90" customHeight="1">
      <c r="A127" s="532"/>
      <c r="B127" s="538" t="s">
        <v>156</v>
      </c>
      <c r="C127" s="539"/>
      <c r="D127" s="104" t="s">
        <v>157</v>
      </c>
      <c r="E127" s="104" t="s">
        <v>158</v>
      </c>
      <c r="F127" s="104" t="s">
        <v>159</v>
      </c>
      <c r="G127" s="104" t="s">
        <v>160</v>
      </c>
      <c r="H127" s="536"/>
      <c r="I127" s="537"/>
    </row>
    <row r="128" spans="1:10" s="202" customFormat="1" ht="24.95" customHeight="1">
      <c r="A128" s="177" t="s">
        <v>148</v>
      </c>
      <c r="B128" s="523">
        <v>0.16310996330025823</v>
      </c>
      <c r="C128" s="524"/>
      <c r="D128" s="178">
        <v>0</v>
      </c>
      <c r="E128" s="178">
        <v>0</v>
      </c>
      <c r="F128" s="178">
        <v>0.16310996330025801</v>
      </c>
      <c r="G128" s="178">
        <v>99.8368900366997</v>
      </c>
      <c r="H128" s="200">
        <v>2102</v>
      </c>
      <c r="I128" s="180" t="s">
        <v>49</v>
      </c>
      <c r="J128" s="181"/>
    </row>
    <row r="129" spans="1:10" s="202" customFormat="1" ht="24.95" customHeight="1">
      <c r="A129" s="182" t="s">
        <v>54</v>
      </c>
      <c r="B129" s="525">
        <v>0</v>
      </c>
      <c r="C129" s="526"/>
      <c r="D129" s="183">
        <v>0</v>
      </c>
      <c r="E129" s="183">
        <v>0.29854046881910723</v>
      </c>
      <c r="F129" s="183">
        <v>0</v>
      </c>
      <c r="G129" s="183">
        <v>99.701459531180888</v>
      </c>
      <c r="H129" s="201">
        <v>3094</v>
      </c>
      <c r="I129" s="185" t="s">
        <v>50</v>
      </c>
      <c r="J129" s="181"/>
    </row>
    <row r="130" spans="1:10" s="202" customFormat="1" ht="24.95" customHeight="1">
      <c r="A130" s="186" t="s">
        <v>161</v>
      </c>
      <c r="B130" s="523">
        <v>15.933412604042807</v>
      </c>
      <c r="C130" s="524"/>
      <c r="D130" s="178">
        <v>9.1999999999999993</v>
      </c>
      <c r="E130" s="178">
        <v>0</v>
      </c>
      <c r="F130" s="178">
        <v>24.5</v>
      </c>
      <c r="G130" s="178">
        <v>66.3</v>
      </c>
      <c r="H130" s="200">
        <v>841</v>
      </c>
      <c r="I130" s="188" t="s">
        <v>51</v>
      </c>
      <c r="J130" s="181"/>
    </row>
    <row r="131" spans="1:10" s="202" customFormat="1" ht="24.95" customHeight="1">
      <c r="A131" s="189" t="s">
        <v>162</v>
      </c>
      <c r="B131" s="525">
        <v>22.222222222222221</v>
      </c>
      <c r="C131" s="526"/>
      <c r="D131" s="183">
        <v>0</v>
      </c>
      <c r="E131" s="183">
        <v>72.222222222222229</v>
      </c>
      <c r="F131" s="183">
        <v>0</v>
      </c>
      <c r="G131" s="183">
        <v>27.777777777777779</v>
      </c>
      <c r="H131" s="201">
        <v>18</v>
      </c>
      <c r="I131" s="190" t="s">
        <v>52</v>
      </c>
      <c r="J131" s="181"/>
    </row>
    <row r="132" spans="1:10" s="202" customFormat="1" ht="24.95" customHeight="1">
      <c r="A132" s="186" t="s">
        <v>57</v>
      </c>
      <c r="B132" s="523">
        <v>0.10893246187363835</v>
      </c>
      <c r="C132" s="524"/>
      <c r="D132" s="178">
        <v>0</v>
      </c>
      <c r="E132" s="178">
        <v>0</v>
      </c>
      <c r="F132" s="178">
        <v>0.10893246187363846</v>
      </c>
      <c r="G132" s="178">
        <v>99.891067538126364</v>
      </c>
      <c r="H132" s="200">
        <v>918</v>
      </c>
      <c r="I132" s="180" t="s">
        <v>53</v>
      </c>
      <c r="J132" s="181"/>
    </row>
    <row r="133" spans="1:10" s="217" customFormat="1" ht="24.95" customHeight="1">
      <c r="A133" s="204" t="s">
        <v>163</v>
      </c>
      <c r="B133" s="527">
        <v>2.0405491476757156</v>
      </c>
      <c r="C133" s="528"/>
      <c r="D133" s="205">
        <v>1.1105785416783518</v>
      </c>
      <c r="E133" s="205">
        <v>0.31889921275295563</v>
      </c>
      <c r="F133" s="205">
        <v>3.0142747806332215</v>
      </c>
      <c r="G133" s="205">
        <v>95.556247464934955</v>
      </c>
      <c r="H133" s="206">
        <v>6973</v>
      </c>
      <c r="I133" s="195" t="s">
        <v>5</v>
      </c>
      <c r="J133" s="181"/>
    </row>
    <row r="134" spans="1:10" s="202" customFormat="1" ht="24.95" customHeight="1">
      <c r="A134" s="207" t="s">
        <v>7</v>
      </c>
      <c r="B134" s="529">
        <v>7.1688090690954294</v>
      </c>
      <c r="C134" s="530"/>
      <c r="D134" s="208">
        <v>5.8266733189797248</v>
      </c>
      <c r="E134" s="208">
        <v>14.228436880987475</v>
      </c>
      <c r="F134" s="208">
        <v>13.341849753407544</v>
      </c>
      <c r="G134" s="208">
        <v>66.603040046639038</v>
      </c>
      <c r="H134" s="209">
        <v>811611</v>
      </c>
      <c r="I134" s="199" t="s">
        <v>164</v>
      </c>
      <c r="J134" s="181"/>
    </row>
    <row r="135" spans="1:10" s="216" customFormat="1" ht="20.25">
      <c r="A135" s="218"/>
      <c r="B135" s="219"/>
      <c r="C135" s="219"/>
      <c r="D135" s="220"/>
      <c r="E135" s="220"/>
      <c r="F135" s="220"/>
      <c r="G135" s="220"/>
      <c r="H135" s="220"/>
      <c r="I135" s="221"/>
    </row>
    <row r="136" spans="1:10" s="216" customFormat="1" ht="20.25">
      <c r="A136" s="218"/>
      <c r="B136" s="219"/>
      <c r="C136" s="219"/>
      <c r="D136" s="219"/>
      <c r="E136" s="219"/>
      <c r="F136" s="219"/>
      <c r="G136" s="219"/>
      <c r="H136" s="219"/>
      <c r="I136" s="221"/>
    </row>
    <row r="137" spans="1:10" s="216" customFormat="1" ht="20.25">
      <c r="A137" s="218"/>
      <c r="B137" s="219"/>
      <c r="C137" s="219"/>
      <c r="D137" s="219"/>
      <c r="E137" s="219"/>
      <c r="F137" s="219"/>
      <c r="G137" s="219"/>
      <c r="H137" s="219"/>
      <c r="I137" s="221"/>
    </row>
    <row r="138" spans="1:10" s="216" customFormat="1" ht="20.25">
      <c r="A138" s="218"/>
      <c r="B138" s="219"/>
      <c r="C138" s="219"/>
      <c r="D138" s="219"/>
      <c r="E138" s="219"/>
      <c r="F138" s="219"/>
      <c r="G138" s="219"/>
      <c r="H138" s="219"/>
      <c r="I138" s="221"/>
    </row>
    <row r="139" spans="1:10" s="216" customFormat="1" ht="20.25">
      <c r="A139" s="218"/>
      <c r="B139" s="219"/>
      <c r="C139" s="219"/>
      <c r="D139" s="219"/>
      <c r="E139" s="219"/>
      <c r="F139" s="219"/>
      <c r="G139" s="219"/>
      <c r="H139" s="219"/>
      <c r="I139" s="221"/>
    </row>
    <row r="140" spans="1:10" s="216" customFormat="1" ht="20.25">
      <c r="A140" s="218"/>
      <c r="B140" s="219"/>
      <c r="C140" s="219"/>
      <c r="D140" s="219"/>
      <c r="E140" s="219"/>
      <c r="F140" s="219"/>
      <c r="G140" s="219"/>
      <c r="H140" s="219"/>
      <c r="I140" s="221"/>
    </row>
    <row r="141" spans="1:10" s="216" customFormat="1" ht="20.25">
      <c r="A141" s="218"/>
      <c r="B141" s="219"/>
      <c r="C141" s="219"/>
      <c r="D141" s="219"/>
      <c r="E141" s="219"/>
      <c r="F141" s="219"/>
      <c r="G141" s="219"/>
      <c r="H141" s="219"/>
      <c r="I141" s="221"/>
    </row>
    <row r="142" spans="1:10" s="216" customFormat="1" ht="20.25">
      <c r="A142" s="218"/>
      <c r="B142" s="219"/>
      <c r="C142" s="219"/>
      <c r="D142" s="219"/>
      <c r="E142" s="219"/>
      <c r="F142" s="219"/>
      <c r="G142" s="219"/>
      <c r="H142" s="219"/>
      <c r="I142" s="221"/>
    </row>
    <row r="143" spans="1:10" s="216" customFormat="1" ht="20.25">
      <c r="A143" s="218"/>
      <c r="B143" s="219"/>
      <c r="C143" s="219"/>
      <c r="D143" s="219"/>
      <c r="E143" s="219"/>
      <c r="F143" s="219"/>
      <c r="G143" s="219"/>
      <c r="H143" s="219"/>
      <c r="I143" s="221"/>
    </row>
    <row r="144" spans="1:10" s="216" customFormat="1" ht="20.25">
      <c r="A144" s="218"/>
      <c r="B144" s="219"/>
      <c r="C144" s="219"/>
      <c r="D144" s="219"/>
      <c r="E144" s="219"/>
      <c r="F144" s="219"/>
      <c r="G144" s="219"/>
      <c r="H144" s="219"/>
      <c r="I144" s="221"/>
    </row>
    <row r="145" spans="1:9" s="216" customFormat="1" ht="20.25">
      <c r="A145" s="218"/>
      <c r="B145" s="219"/>
      <c r="C145" s="219"/>
      <c r="D145" s="219"/>
      <c r="E145" s="219"/>
      <c r="F145" s="219"/>
      <c r="G145" s="219"/>
      <c r="H145" s="219"/>
      <c r="I145" s="221"/>
    </row>
    <row r="146" spans="1:9" s="216" customFormat="1" ht="20.25">
      <c r="A146" s="218"/>
      <c r="B146" s="219"/>
      <c r="C146" s="219"/>
      <c r="D146" s="219"/>
      <c r="E146" s="219"/>
      <c r="F146" s="219"/>
      <c r="G146" s="219"/>
      <c r="H146" s="219"/>
      <c r="I146" s="221"/>
    </row>
    <row r="147" spans="1:9" s="216" customFormat="1" ht="20.25">
      <c r="A147" s="218"/>
      <c r="B147" s="219"/>
      <c r="C147" s="219"/>
      <c r="D147" s="219"/>
      <c r="E147" s="219"/>
      <c r="F147" s="219"/>
      <c r="G147" s="219"/>
      <c r="H147" s="219"/>
      <c r="I147" s="221"/>
    </row>
    <row r="148" spans="1:9" s="216" customFormat="1" ht="20.25">
      <c r="A148" s="218"/>
      <c r="B148" s="219"/>
      <c r="C148" s="219"/>
      <c r="D148" s="219"/>
      <c r="E148" s="219"/>
      <c r="F148" s="219"/>
      <c r="G148" s="219"/>
      <c r="H148" s="219"/>
      <c r="I148" s="221"/>
    </row>
    <row r="149" spans="1:9" s="216" customFormat="1" ht="20.25">
      <c r="A149" s="218"/>
      <c r="B149" s="219"/>
      <c r="C149" s="219"/>
      <c r="D149" s="219"/>
      <c r="E149" s="219"/>
      <c r="F149" s="219"/>
      <c r="G149" s="219"/>
      <c r="H149" s="219"/>
      <c r="I149" s="221"/>
    </row>
    <row r="150" spans="1:9" s="216" customFormat="1" ht="20.25">
      <c r="A150" s="218"/>
      <c r="B150" s="219"/>
      <c r="C150" s="219"/>
      <c r="D150" s="219"/>
      <c r="E150" s="219"/>
      <c r="F150" s="219"/>
      <c r="G150" s="219"/>
      <c r="H150" s="219"/>
      <c r="I150" s="221"/>
    </row>
    <row r="151" spans="1:9" s="216" customFormat="1" ht="20.25">
      <c r="A151" s="218"/>
      <c r="B151" s="219"/>
      <c r="C151" s="219"/>
      <c r="D151" s="219"/>
      <c r="E151" s="219"/>
      <c r="F151" s="219"/>
      <c r="G151" s="219"/>
      <c r="H151" s="219"/>
      <c r="I151" s="221"/>
    </row>
    <row r="152" spans="1:9" s="216" customFormat="1" ht="20.25">
      <c r="A152" s="218"/>
      <c r="B152" s="219"/>
      <c r="C152" s="219"/>
      <c r="D152" s="219"/>
      <c r="E152" s="219"/>
      <c r="F152" s="219"/>
      <c r="G152" s="219"/>
      <c r="H152" s="219"/>
      <c r="I152" s="221"/>
    </row>
    <row r="153" spans="1:9" s="216" customFormat="1" ht="20.25">
      <c r="A153" s="218"/>
      <c r="B153" s="219"/>
      <c r="C153" s="219"/>
      <c r="D153" s="219"/>
      <c r="E153" s="219"/>
      <c r="F153" s="219"/>
      <c r="G153" s="219"/>
      <c r="H153" s="219"/>
      <c r="I153" s="221"/>
    </row>
    <row r="154" spans="1:9" s="216" customFormat="1" ht="20.25">
      <c r="A154" s="218"/>
      <c r="B154" s="219"/>
      <c r="C154" s="219"/>
      <c r="D154" s="219"/>
      <c r="E154" s="219"/>
      <c r="F154" s="219"/>
      <c r="G154" s="219"/>
      <c r="H154" s="219"/>
      <c r="I154" s="221"/>
    </row>
    <row r="155" spans="1:9" s="216" customFormat="1" ht="20.25">
      <c r="A155" s="218"/>
      <c r="B155" s="219"/>
      <c r="C155" s="219"/>
      <c r="D155" s="219"/>
      <c r="E155" s="219"/>
      <c r="F155" s="219"/>
      <c r="G155" s="219"/>
      <c r="H155" s="219"/>
      <c r="I155" s="221"/>
    </row>
    <row r="156" spans="1:9" s="216" customFormat="1" ht="20.25">
      <c r="A156" s="218"/>
      <c r="B156" s="219"/>
      <c r="C156" s="219"/>
      <c r="D156" s="219"/>
      <c r="E156" s="219"/>
      <c r="F156" s="219"/>
      <c r="G156" s="219"/>
      <c r="H156" s="219"/>
      <c r="I156" s="221"/>
    </row>
    <row r="157" spans="1:9" s="216" customFormat="1" ht="20.25">
      <c r="A157" s="218"/>
      <c r="B157" s="219"/>
      <c r="C157" s="219"/>
      <c r="D157" s="219"/>
      <c r="E157" s="219"/>
      <c r="F157" s="219"/>
      <c r="G157" s="219"/>
      <c r="H157" s="219"/>
      <c r="I157" s="221"/>
    </row>
    <row r="158" spans="1:9" s="216" customFormat="1" ht="20.25">
      <c r="A158" s="218"/>
      <c r="B158" s="219"/>
      <c r="C158" s="219"/>
      <c r="D158" s="219"/>
      <c r="E158" s="219"/>
      <c r="F158" s="219"/>
      <c r="G158" s="219"/>
      <c r="H158" s="219"/>
      <c r="I158" s="221"/>
    </row>
    <row r="159" spans="1:9" s="216" customFormat="1" ht="20.25">
      <c r="A159" s="218"/>
      <c r="B159" s="219"/>
      <c r="C159" s="219"/>
      <c r="D159" s="219"/>
      <c r="E159" s="219"/>
      <c r="F159" s="219"/>
      <c r="G159" s="219"/>
      <c r="H159" s="219"/>
      <c r="I159" s="221"/>
    </row>
    <row r="160" spans="1:9" s="216" customFormat="1" ht="20.25">
      <c r="A160" s="218"/>
      <c r="B160" s="219"/>
      <c r="C160" s="219"/>
      <c r="D160" s="219"/>
      <c r="E160" s="219"/>
      <c r="F160" s="219"/>
      <c r="G160" s="219"/>
      <c r="H160" s="219"/>
      <c r="I160" s="221"/>
    </row>
    <row r="161" spans="1:9" s="216" customFormat="1" ht="20.25">
      <c r="A161" s="218"/>
      <c r="B161" s="219"/>
      <c r="C161" s="219"/>
      <c r="D161" s="219"/>
      <c r="E161" s="219"/>
      <c r="F161" s="219"/>
      <c r="G161" s="219"/>
      <c r="H161" s="219"/>
      <c r="I161" s="221"/>
    </row>
    <row r="162" spans="1:9" s="216" customFormat="1" ht="20.25">
      <c r="A162" s="218"/>
      <c r="B162" s="219"/>
      <c r="C162" s="219"/>
      <c r="D162" s="219"/>
      <c r="E162" s="219"/>
      <c r="F162" s="219"/>
      <c r="G162" s="219"/>
      <c r="H162" s="219"/>
      <c r="I162" s="221"/>
    </row>
    <row r="163" spans="1:9" s="216" customFormat="1" ht="20.25">
      <c r="A163" s="218"/>
      <c r="B163" s="219"/>
      <c r="C163" s="219"/>
      <c r="D163" s="219"/>
      <c r="E163" s="219"/>
      <c r="F163" s="219"/>
      <c r="G163" s="219"/>
      <c r="H163" s="219"/>
      <c r="I163" s="221"/>
    </row>
    <row r="164" spans="1:9" s="216" customFormat="1" ht="20.25">
      <c r="A164" s="218"/>
      <c r="B164" s="219"/>
      <c r="C164" s="219"/>
      <c r="D164" s="219"/>
      <c r="E164" s="219"/>
      <c r="F164" s="219"/>
      <c r="G164" s="219"/>
      <c r="H164" s="219"/>
      <c r="I164" s="221"/>
    </row>
    <row r="165" spans="1:9" s="216" customFormat="1" ht="20.25">
      <c r="A165" s="218"/>
      <c r="B165" s="219"/>
      <c r="C165" s="219"/>
      <c r="D165" s="219"/>
      <c r="E165" s="219"/>
      <c r="F165" s="219"/>
      <c r="G165" s="219"/>
      <c r="H165" s="219"/>
      <c r="I165" s="221"/>
    </row>
    <row r="166" spans="1:9" s="216" customFormat="1" ht="20.25">
      <c r="A166" s="218"/>
      <c r="B166" s="219"/>
      <c r="C166" s="219"/>
      <c r="D166" s="219"/>
      <c r="E166" s="219"/>
      <c r="F166" s="219"/>
      <c r="G166" s="219"/>
      <c r="H166" s="219"/>
      <c r="I166" s="221"/>
    </row>
    <row r="167" spans="1:9" s="216" customFormat="1" ht="20.25">
      <c r="A167" s="218"/>
      <c r="B167" s="219"/>
      <c r="C167" s="219"/>
      <c r="D167" s="219"/>
      <c r="E167" s="219"/>
      <c r="F167" s="219"/>
      <c r="G167" s="219"/>
      <c r="H167" s="219"/>
      <c r="I167" s="221"/>
    </row>
    <row r="168" spans="1:9" s="216" customFormat="1" ht="20.25">
      <c r="A168" s="218"/>
      <c r="B168" s="219"/>
      <c r="C168" s="219"/>
      <c r="D168" s="219"/>
      <c r="E168" s="219"/>
      <c r="F168" s="219"/>
      <c r="G168" s="219"/>
      <c r="H168" s="219"/>
      <c r="I168" s="221"/>
    </row>
    <row r="169" spans="1:9" s="216" customFormat="1" ht="20.25">
      <c r="A169" s="218"/>
      <c r="B169" s="219"/>
      <c r="C169" s="219"/>
      <c r="D169" s="219"/>
      <c r="E169" s="219"/>
      <c r="F169" s="219"/>
      <c r="G169" s="219"/>
      <c r="H169" s="219"/>
      <c r="I169" s="221"/>
    </row>
    <row r="170" spans="1:9" s="216" customFormat="1" ht="20.25">
      <c r="A170" s="218"/>
      <c r="B170" s="219"/>
      <c r="C170" s="219"/>
      <c r="D170" s="219"/>
      <c r="E170" s="219"/>
      <c r="F170" s="219"/>
      <c r="G170" s="219"/>
      <c r="H170" s="219"/>
      <c r="I170" s="221"/>
    </row>
    <row r="171" spans="1:9" s="216" customFormat="1" ht="20.25">
      <c r="A171" s="218"/>
      <c r="B171" s="219"/>
      <c r="C171" s="219"/>
      <c r="D171" s="219"/>
      <c r="E171" s="219"/>
      <c r="F171" s="219"/>
      <c r="G171" s="219"/>
      <c r="H171" s="219"/>
      <c r="I171" s="221"/>
    </row>
    <row r="172" spans="1:9" s="216" customFormat="1" ht="20.25">
      <c r="A172" s="218"/>
      <c r="B172" s="219"/>
      <c r="C172" s="219"/>
      <c r="D172" s="219"/>
      <c r="E172" s="219"/>
      <c r="F172" s="219"/>
      <c r="G172" s="219"/>
      <c r="H172" s="219"/>
      <c r="I172" s="221"/>
    </row>
    <row r="173" spans="1:9" s="216" customFormat="1" ht="20.25">
      <c r="A173" s="218"/>
      <c r="B173" s="219"/>
      <c r="C173" s="219"/>
      <c r="D173" s="219"/>
      <c r="E173" s="219"/>
      <c r="F173" s="219"/>
      <c r="G173" s="219"/>
      <c r="H173" s="219"/>
      <c r="I173" s="221"/>
    </row>
    <row r="174" spans="1:9" s="216" customFormat="1" ht="20.25">
      <c r="A174" s="218"/>
      <c r="B174" s="219"/>
      <c r="C174" s="219"/>
      <c r="D174" s="219"/>
      <c r="E174" s="219"/>
      <c r="F174" s="219"/>
      <c r="G174" s="219"/>
      <c r="H174" s="219"/>
      <c r="I174" s="221"/>
    </row>
    <row r="175" spans="1:9" s="216" customFormat="1" ht="20.25">
      <c r="A175" s="218"/>
      <c r="B175" s="219"/>
      <c r="C175" s="219"/>
      <c r="D175" s="219"/>
      <c r="E175" s="219"/>
      <c r="F175" s="219"/>
      <c r="G175" s="219"/>
      <c r="H175" s="219"/>
      <c r="I175" s="221"/>
    </row>
    <row r="176" spans="1:9" s="216" customFormat="1" ht="20.25">
      <c r="A176" s="218"/>
      <c r="B176" s="219"/>
      <c r="C176" s="219"/>
      <c r="D176" s="219"/>
      <c r="E176" s="219"/>
      <c r="F176" s="219"/>
      <c r="G176" s="219"/>
      <c r="H176" s="219"/>
      <c r="I176" s="221"/>
    </row>
    <row r="177" spans="1:9" s="216" customFormat="1" ht="20.25">
      <c r="A177" s="218"/>
      <c r="B177" s="219"/>
      <c r="C177" s="219"/>
      <c r="D177" s="219"/>
      <c r="E177" s="219"/>
      <c r="F177" s="219"/>
      <c r="G177" s="219"/>
      <c r="H177" s="219"/>
      <c r="I177" s="221"/>
    </row>
    <row r="178" spans="1:9" s="216" customFormat="1" ht="20.25">
      <c r="A178" s="218"/>
      <c r="B178" s="219"/>
      <c r="C178" s="219"/>
      <c r="D178" s="219"/>
      <c r="E178" s="219"/>
      <c r="F178" s="219"/>
      <c r="G178" s="219"/>
      <c r="H178" s="219"/>
      <c r="I178" s="221"/>
    </row>
    <row r="179" spans="1:9" s="216" customFormat="1" ht="20.25">
      <c r="A179" s="218"/>
      <c r="B179" s="219"/>
      <c r="C179" s="219"/>
      <c r="D179" s="219"/>
      <c r="E179" s="219"/>
      <c r="F179" s="219"/>
      <c r="G179" s="219"/>
      <c r="H179" s="219"/>
      <c r="I179" s="221"/>
    </row>
    <row r="180" spans="1:9" s="216" customFormat="1" ht="20.25">
      <c r="A180" s="218"/>
      <c r="B180" s="219"/>
      <c r="C180" s="219"/>
      <c r="D180" s="219"/>
      <c r="E180" s="219"/>
      <c r="F180" s="219"/>
      <c r="G180" s="219"/>
      <c r="H180" s="219"/>
      <c r="I180" s="221"/>
    </row>
    <row r="181" spans="1:9" s="216" customFormat="1" ht="20.25">
      <c r="A181" s="218"/>
      <c r="B181" s="219"/>
      <c r="C181" s="219"/>
      <c r="D181" s="219"/>
      <c r="E181" s="219"/>
      <c r="F181" s="219"/>
      <c r="G181" s="219"/>
      <c r="H181" s="219"/>
      <c r="I181" s="221"/>
    </row>
    <row r="182" spans="1:9" s="216" customFormat="1" ht="20.25">
      <c r="A182" s="218"/>
      <c r="B182" s="219"/>
      <c r="C182" s="219"/>
      <c r="D182" s="219"/>
      <c r="E182" s="219"/>
      <c r="F182" s="219"/>
      <c r="G182" s="219"/>
      <c r="H182" s="219"/>
      <c r="I182" s="221"/>
    </row>
    <row r="183" spans="1:9" s="216" customFormat="1" ht="20.25">
      <c r="A183" s="218"/>
      <c r="B183" s="219"/>
      <c r="C183" s="219"/>
      <c r="D183" s="219"/>
      <c r="E183" s="219"/>
      <c r="F183" s="219"/>
      <c r="G183" s="219"/>
      <c r="H183" s="219"/>
      <c r="I183" s="221"/>
    </row>
    <row r="184" spans="1:9" s="216" customFormat="1" ht="20.25">
      <c r="A184" s="218"/>
      <c r="B184" s="219"/>
      <c r="C184" s="219"/>
      <c r="D184" s="219"/>
      <c r="E184" s="219"/>
      <c r="F184" s="219"/>
      <c r="G184" s="219"/>
      <c r="H184" s="219"/>
      <c r="I184" s="221"/>
    </row>
    <row r="185" spans="1:9" s="216" customFormat="1" ht="20.25">
      <c r="A185" s="218"/>
      <c r="B185" s="219"/>
      <c r="C185" s="219"/>
      <c r="D185" s="219"/>
      <c r="E185" s="219"/>
      <c r="F185" s="219"/>
      <c r="G185" s="219"/>
      <c r="H185" s="219"/>
      <c r="I185" s="221"/>
    </row>
    <row r="186" spans="1:9" s="216" customFormat="1" ht="20.25">
      <c r="A186" s="218"/>
      <c r="B186" s="219"/>
      <c r="C186" s="219"/>
      <c r="D186" s="219"/>
      <c r="E186" s="219"/>
      <c r="F186" s="219"/>
      <c r="G186" s="219"/>
      <c r="H186" s="219"/>
      <c r="I186" s="221"/>
    </row>
    <row r="187" spans="1:9" s="216" customFormat="1" ht="20.25">
      <c r="A187" s="218"/>
      <c r="B187" s="219"/>
      <c r="C187" s="219"/>
      <c r="D187" s="219"/>
      <c r="E187" s="219"/>
      <c r="F187" s="219"/>
      <c r="G187" s="219"/>
      <c r="H187" s="219"/>
      <c r="I187" s="221"/>
    </row>
    <row r="188" spans="1:9" s="216" customFormat="1" ht="20.25">
      <c r="A188" s="218"/>
      <c r="B188" s="219"/>
      <c r="C188" s="219"/>
      <c r="D188" s="219"/>
      <c r="E188" s="219"/>
      <c r="F188" s="219"/>
      <c r="G188" s="219"/>
      <c r="H188" s="219"/>
      <c r="I188" s="221"/>
    </row>
    <row r="189" spans="1:9" s="216" customFormat="1" ht="20.25">
      <c r="A189" s="218"/>
      <c r="B189" s="219"/>
      <c r="C189" s="219"/>
      <c r="D189" s="219"/>
      <c r="E189" s="219"/>
      <c r="F189" s="219"/>
      <c r="G189" s="219"/>
      <c r="H189" s="219"/>
      <c r="I189" s="221"/>
    </row>
    <row r="190" spans="1:9" s="216" customFormat="1" ht="20.25">
      <c r="A190" s="218"/>
      <c r="B190" s="219"/>
      <c r="C190" s="219"/>
      <c r="D190" s="219"/>
      <c r="E190" s="219"/>
      <c r="F190" s="219"/>
      <c r="G190" s="219"/>
      <c r="H190" s="219"/>
      <c r="I190" s="221"/>
    </row>
    <row r="191" spans="1:9" s="216" customFormat="1" ht="20.25">
      <c r="A191" s="218"/>
      <c r="B191" s="219"/>
      <c r="C191" s="219"/>
      <c r="D191" s="219"/>
      <c r="E191" s="219"/>
      <c r="F191" s="219"/>
      <c r="G191" s="219"/>
      <c r="H191" s="219"/>
      <c r="I191" s="221"/>
    </row>
    <row r="192" spans="1:9" s="216" customFormat="1" ht="20.25">
      <c r="A192" s="218"/>
      <c r="B192" s="219"/>
      <c r="C192" s="219"/>
      <c r="D192" s="219"/>
      <c r="E192" s="219"/>
      <c r="F192" s="219"/>
      <c r="G192" s="219"/>
      <c r="H192" s="219"/>
      <c r="I192" s="221"/>
    </row>
    <row r="193" spans="1:9" s="216" customFormat="1" ht="60" customHeight="1">
      <c r="A193" s="218"/>
      <c r="B193" s="508" t="s">
        <v>167</v>
      </c>
      <c r="C193" s="508"/>
      <c r="D193" s="508"/>
      <c r="E193" s="508"/>
      <c r="F193" s="508"/>
      <c r="G193" s="508"/>
      <c r="H193" s="508"/>
      <c r="I193" s="508"/>
    </row>
    <row r="194" spans="1:9" s="216" customFormat="1" ht="24.95" customHeight="1">
      <c r="A194" s="218"/>
      <c r="B194" s="506" t="s">
        <v>168</v>
      </c>
      <c r="C194" s="506"/>
      <c r="D194" s="506"/>
      <c r="E194" s="506"/>
      <c r="F194" s="506"/>
      <c r="G194" s="506"/>
      <c r="H194" s="506"/>
      <c r="I194" s="506"/>
    </row>
    <row r="195" spans="1:9" s="216" customFormat="1" ht="110.1" customHeight="1">
      <c r="A195" s="218"/>
      <c r="B195" s="222" t="s">
        <v>152</v>
      </c>
      <c r="C195" s="223" t="s">
        <v>169</v>
      </c>
      <c r="D195" s="224" t="s">
        <v>170</v>
      </c>
      <c r="E195" s="223" t="s">
        <v>171</v>
      </c>
      <c r="F195" s="224" t="s">
        <v>172</v>
      </c>
      <c r="G195" s="223" t="s">
        <v>173</v>
      </c>
      <c r="H195" s="225" t="s">
        <v>174</v>
      </c>
      <c r="I195" s="226" t="s">
        <v>0</v>
      </c>
    </row>
    <row r="196" spans="1:9" s="216" customFormat="1" ht="24.95" customHeight="1">
      <c r="A196" s="218"/>
      <c r="B196" s="177" t="s">
        <v>148</v>
      </c>
      <c r="C196" s="178">
        <v>54.105050472340757</v>
      </c>
      <c r="D196" s="178">
        <v>84.406218484743349</v>
      </c>
      <c r="E196" s="178">
        <v>99.320304041492577</v>
      </c>
      <c r="F196" s="178">
        <v>2.6829423358129316E-2</v>
      </c>
      <c r="G196" s="178">
        <v>99.973170576641863</v>
      </c>
      <c r="H196" s="200">
        <v>11235</v>
      </c>
      <c r="I196" s="227" t="s">
        <v>49</v>
      </c>
    </row>
    <row r="197" spans="1:9" s="216" customFormat="1" ht="24.95" customHeight="1">
      <c r="A197" s="218"/>
      <c r="B197" s="182" t="s">
        <v>54</v>
      </c>
      <c r="C197" s="183">
        <v>43.258020954104659</v>
      </c>
      <c r="D197" s="183">
        <v>85.972230178607049</v>
      </c>
      <c r="E197" s="183">
        <v>99.035515644880675</v>
      </c>
      <c r="F197" s="183">
        <v>1.5078407720144831E-2</v>
      </c>
      <c r="G197" s="183">
        <v>99.984921592279861</v>
      </c>
      <c r="H197" s="201">
        <v>6632</v>
      </c>
      <c r="I197" s="228" t="s">
        <v>50</v>
      </c>
    </row>
    <row r="198" spans="1:9" s="216" customFormat="1" ht="24.95" customHeight="1">
      <c r="A198" s="218"/>
      <c r="B198" s="186" t="s">
        <v>161</v>
      </c>
      <c r="C198" s="178">
        <v>49.216813649953615</v>
      </c>
      <c r="D198" s="178">
        <v>84.284177442903101</v>
      </c>
      <c r="E198" s="178">
        <v>99.142742105258662</v>
      </c>
      <c r="F198" s="178">
        <v>8.661056537141977E-2</v>
      </c>
      <c r="G198" s="178">
        <v>99.913389434628556</v>
      </c>
      <c r="H198" s="229">
        <v>1430</v>
      </c>
      <c r="I198" s="230" t="s">
        <v>51</v>
      </c>
    </row>
    <row r="199" spans="1:9" s="216" customFormat="1" ht="24.95" customHeight="1">
      <c r="A199" s="218"/>
      <c r="B199" s="231" t="s">
        <v>162</v>
      </c>
      <c r="C199" s="183">
        <v>53.611241037388524</v>
      </c>
      <c r="D199" s="183">
        <v>83.658575275452563</v>
      </c>
      <c r="E199" s="183">
        <v>99.302196543408371</v>
      </c>
      <c r="F199" s="183">
        <v>5.6064287049149952E-2</v>
      </c>
      <c r="G199" s="183">
        <v>99.943935712950847</v>
      </c>
      <c r="H199" s="232">
        <v>5351</v>
      </c>
      <c r="I199" s="233" t="s">
        <v>52</v>
      </c>
    </row>
    <row r="200" spans="1:9" s="216" customFormat="1" ht="24.95" customHeight="1">
      <c r="A200" s="218"/>
      <c r="B200" s="234" t="s">
        <v>57</v>
      </c>
      <c r="C200" s="178">
        <v>6.7024077215106619</v>
      </c>
      <c r="D200" s="178">
        <v>86.63671845080961</v>
      </c>
      <c r="E200" s="178">
        <v>99.131744200948347</v>
      </c>
      <c r="F200" s="178">
        <v>0</v>
      </c>
      <c r="G200" s="178">
        <v>100</v>
      </c>
      <c r="H200" s="200">
        <v>918</v>
      </c>
      <c r="I200" s="227" t="s">
        <v>53</v>
      </c>
    </row>
    <row r="201" spans="1:9" s="216" customFormat="1" ht="24.95" customHeight="1">
      <c r="A201" s="218"/>
      <c r="B201" s="204" t="s">
        <v>163</v>
      </c>
      <c r="C201" s="205">
        <v>49.216813649953615</v>
      </c>
      <c r="D201" s="205">
        <v>84.284177442903101</v>
      </c>
      <c r="E201" s="205">
        <v>99.142742105258662</v>
      </c>
      <c r="F201" s="205">
        <v>3.1287260810846873E-2</v>
      </c>
      <c r="G201" s="205">
        <v>99.968712739189144</v>
      </c>
      <c r="H201" s="206">
        <v>25566</v>
      </c>
      <c r="I201" s="235" t="s">
        <v>5</v>
      </c>
    </row>
    <row r="202" spans="1:9" s="216" customFormat="1" ht="24.95" customHeight="1">
      <c r="A202" s="218"/>
      <c r="B202" s="236" t="s">
        <v>7</v>
      </c>
      <c r="C202" s="237">
        <v>31.60275184536971</v>
      </c>
      <c r="D202" s="237">
        <v>88.847645655866202</v>
      </c>
      <c r="E202" s="237">
        <v>99.472041311798591</v>
      </c>
      <c r="F202" s="237">
        <v>5.644350282711795E-2</v>
      </c>
      <c r="G202" s="237">
        <v>99.943556497174114</v>
      </c>
      <c r="H202" s="238">
        <v>2712974</v>
      </c>
      <c r="I202" s="239" t="s">
        <v>164</v>
      </c>
    </row>
    <row r="203" spans="1:9" s="216" customFormat="1" ht="20.25">
      <c r="A203" s="218"/>
      <c r="B203" s="212"/>
      <c r="C203" s="212"/>
      <c r="D203" s="212"/>
      <c r="E203" s="212"/>
      <c r="F203" s="212"/>
      <c r="G203" s="213"/>
      <c r="H203" s="213"/>
      <c r="I203" s="240"/>
    </row>
    <row r="204" spans="1:9" s="216" customFormat="1" ht="60" customHeight="1">
      <c r="A204" s="218"/>
      <c r="B204" s="508" t="s">
        <v>167</v>
      </c>
      <c r="C204" s="508"/>
      <c r="D204" s="508"/>
      <c r="E204" s="508"/>
      <c r="F204" s="508"/>
      <c r="G204" s="508"/>
      <c r="H204" s="508"/>
      <c r="I204" s="508"/>
    </row>
    <row r="205" spans="1:9" s="216" customFormat="1" ht="30" customHeight="1">
      <c r="A205" s="218"/>
      <c r="B205" s="506" t="s">
        <v>175</v>
      </c>
      <c r="C205" s="506"/>
      <c r="D205" s="506"/>
      <c r="E205" s="506"/>
      <c r="F205" s="506"/>
      <c r="G205" s="506"/>
      <c r="H205" s="506"/>
      <c r="I205" s="506"/>
    </row>
    <row r="206" spans="1:9" s="216" customFormat="1" ht="110.1" customHeight="1">
      <c r="A206" s="218"/>
      <c r="B206" s="222" t="s">
        <v>152</v>
      </c>
      <c r="C206" s="223" t="s">
        <v>169</v>
      </c>
      <c r="D206" s="224" t="s">
        <v>170</v>
      </c>
      <c r="E206" s="223" t="s">
        <v>171</v>
      </c>
      <c r="F206" s="224" t="s">
        <v>172</v>
      </c>
      <c r="G206" s="223" t="s">
        <v>173</v>
      </c>
      <c r="H206" s="225" t="s">
        <v>174</v>
      </c>
      <c r="I206" s="226" t="s">
        <v>0</v>
      </c>
    </row>
    <row r="207" spans="1:9" s="216" customFormat="1" ht="20.25">
      <c r="A207" s="218"/>
      <c r="B207" s="234" t="s">
        <v>148</v>
      </c>
      <c r="C207" s="178">
        <v>56.105962459760519</v>
      </c>
      <c r="D207" s="178">
        <v>82.991129482801767</v>
      </c>
      <c r="E207" s="178">
        <v>99.385548752222334</v>
      </c>
      <c r="F207" s="178">
        <v>3.3004332796297074E-2</v>
      </c>
      <c r="G207" s="178">
        <v>99.966995667203705</v>
      </c>
      <c r="H207" s="200">
        <v>9133</v>
      </c>
      <c r="I207" s="227" t="s">
        <v>49</v>
      </c>
    </row>
    <row r="208" spans="1:9" s="216" customFormat="1" ht="20.25">
      <c r="A208" s="218"/>
      <c r="B208" s="189" t="s">
        <v>54</v>
      </c>
      <c r="C208" s="183">
        <v>54.137346535333798</v>
      </c>
      <c r="D208" s="183">
        <v>81.709308247542083</v>
      </c>
      <c r="E208" s="183">
        <v>99.128877849982757</v>
      </c>
      <c r="F208" s="183">
        <v>0</v>
      </c>
      <c r="G208" s="183">
        <v>100</v>
      </c>
      <c r="H208" s="201">
        <v>3538</v>
      </c>
      <c r="I208" s="228" t="s">
        <v>50</v>
      </c>
    </row>
    <row r="209" spans="1:9" s="216" customFormat="1" ht="20.25">
      <c r="A209" s="218"/>
      <c r="B209" s="186" t="s">
        <v>161</v>
      </c>
      <c r="C209" s="241">
        <v>59.6</v>
      </c>
      <c r="D209" s="241">
        <v>82.3</v>
      </c>
      <c r="E209" s="241">
        <v>98.9</v>
      </c>
      <c r="F209" s="178">
        <v>0</v>
      </c>
      <c r="G209" s="178">
        <v>100</v>
      </c>
      <c r="H209" s="229">
        <v>589</v>
      </c>
      <c r="I209" s="230" t="s">
        <v>51</v>
      </c>
    </row>
    <row r="210" spans="1:9" s="216" customFormat="1" ht="20.25">
      <c r="A210" s="218"/>
      <c r="B210" s="231" t="s">
        <v>162</v>
      </c>
      <c r="C210" s="183">
        <v>53.717185597424724</v>
      </c>
      <c r="D210" s="183">
        <v>83.697175379513723</v>
      </c>
      <c r="E210" s="183">
        <v>99.374845997333239</v>
      </c>
      <c r="F210" s="183">
        <v>1.8751171948246853E-2</v>
      </c>
      <c r="G210" s="183">
        <v>99.981248828051747</v>
      </c>
      <c r="H210" s="232">
        <v>5333</v>
      </c>
      <c r="I210" s="233" t="s">
        <v>52</v>
      </c>
    </row>
    <row r="211" spans="1:9" s="216" customFormat="1" ht="20.25">
      <c r="A211" s="218"/>
      <c r="B211" s="234" t="s">
        <v>57</v>
      </c>
      <c r="C211" s="242" t="s">
        <v>122</v>
      </c>
      <c r="D211" s="242" t="s">
        <v>122</v>
      </c>
      <c r="E211" s="242" t="s">
        <v>122</v>
      </c>
      <c r="F211" s="242" t="s">
        <v>122</v>
      </c>
      <c r="G211" s="242" t="s">
        <v>122</v>
      </c>
      <c r="H211" s="242" t="s">
        <v>122</v>
      </c>
      <c r="I211" s="227" t="s">
        <v>53</v>
      </c>
    </row>
    <row r="212" spans="1:9" s="216" customFormat="1" ht="20.25">
      <c r="A212" s="218"/>
      <c r="B212" s="204" t="s">
        <v>163</v>
      </c>
      <c r="C212" s="205">
        <v>55.157277614880407</v>
      </c>
      <c r="D212" s="205">
        <v>82.92657321809186</v>
      </c>
      <c r="E212" s="205">
        <v>99.319807988206264</v>
      </c>
      <c r="F212" s="205">
        <v>2.1590306643821573E-2</v>
      </c>
      <c r="G212" s="205">
        <v>99.978409693356184</v>
      </c>
      <c r="H212" s="206">
        <v>18593</v>
      </c>
      <c r="I212" s="235" t="s">
        <v>5</v>
      </c>
    </row>
    <row r="213" spans="1:9" s="216" customFormat="1" ht="20.25">
      <c r="A213" s="218"/>
      <c r="B213" s="236" t="s">
        <v>7</v>
      </c>
      <c r="C213" s="237">
        <v>40.325170316473027</v>
      </c>
      <c r="D213" s="237">
        <v>91.971751130747748</v>
      </c>
      <c r="E213" s="237">
        <v>99.59269235696415</v>
      </c>
      <c r="F213" s="237">
        <v>2.8275115852927642E-2</v>
      </c>
      <c r="G213" s="237">
        <v>99.971724884147392</v>
      </c>
      <c r="H213" s="238">
        <v>1901363</v>
      </c>
      <c r="I213" s="239" t="s">
        <v>164</v>
      </c>
    </row>
    <row r="214" spans="1:9" s="216" customFormat="1" ht="20.25">
      <c r="A214" s="218"/>
      <c r="B214" s="212"/>
      <c r="C214" s="212"/>
      <c r="D214" s="212"/>
      <c r="E214" s="212"/>
      <c r="F214" s="212"/>
      <c r="G214" s="213"/>
      <c r="H214" s="213"/>
      <c r="I214" s="243"/>
    </row>
    <row r="215" spans="1:9" s="216" customFormat="1" ht="20.25">
      <c r="A215" s="218"/>
      <c r="B215" s="212"/>
      <c r="C215" s="212"/>
      <c r="D215" s="212"/>
      <c r="E215" s="212"/>
      <c r="F215" s="212"/>
      <c r="G215" s="213"/>
      <c r="H215" s="213"/>
      <c r="I215" s="243"/>
    </row>
    <row r="216" spans="1:9" s="216" customFormat="1" ht="20.25">
      <c r="A216" s="218"/>
      <c r="B216" s="212"/>
      <c r="C216" s="212"/>
      <c r="D216" s="212"/>
      <c r="E216" s="212"/>
      <c r="F216" s="212"/>
      <c r="G216" s="213"/>
      <c r="H216" s="213"/>
      <c r="I216" s="243"/>
    </row>
    <row r="217" spans="1:9" s="216" customFormat="1" ht="60" customHeight="1">
      <c r="A217" s="218"/>
      <c r="B217" s="508" t="s">
        <v>167</v>
      </c>
      <c r="C217" s="508"/>
      <c r="D217" s="508"/>
      <c r="E217" s="508"/>
      <c r="F217" s="508"/>
      <c r="G217" s="508"/>
      <c r="H217" s="508"/>
      <c r="I217" s="508"/>
    </row>
    <row r="218" spans="1:9" s="216" customFormat="1" ht="30" customHeight="1">
      <c r="A218" s="218"/>
      <c r="B218" s="506" t="s">
        <v>176</v>
      </c>
      <c r="C218" s="506"/>
      <c r="D218" s="506"/>
      <c r="E218" s="506"/>
      <c r="F218" s="506"/>
      <c r="G218" s="506"/>
      <c r="H218" s="506"/>
      <c r="I218" s="506"/>
    </row>
    <row r="219" spans="1:9" s="216" customFormat="1" ht="110.1" customHeight="1">
      <c r="A219" s="218"/>
      <c r="B219" s="222" t="s">
        <v>152</v>
      </c>
      <c r="C219" s="223" t="s">
        <v>169</v>
      </c>
      <c r="D219" s="224" t="s">
        <v>170</v>
      </c>
      <c r="E219" s="223" t="s">
        <v>171</v>
      </c>
      <c r="F219" s="224" t="s">
        <v>172</v>
      </c>
      <c r="G219" s="223" t="s">
        <v>173</v>
      </c>
      <c r="H219" s="225" t="s">
        <v>174</v>
      </c>
      <c r="I219" s="226" t="s">
        <v>0</v>
      </c>
    </row>
    <row r="220" spans="1:9" s="216" customFormat="1" ht="24.95" customHeight="1">
      <c r="A220" s="218"/>
      <c r="B220" s="234" t="s">
        <v>148</v>
      </c>
      <c r="C220" s="178">
        <v>45.4112687496444</v>
      </c>
      <c r="D220" s="178">
        <v>90.554652288142492</v>
      </c>
      <c r="E220" s="178">
        <v>99.036821670849136</v>
      </c>
      <c r="F220" s="178">
        <v>0</v>
      </c>
      <c r="G220" s="178">
        <v>100</v>
      </c>
      <c r="H220" s="200">
        <v>2102</v>
      </c>
      <c r="I220" s="227" t="s">
        <v>49</v>
      </c>
    </row>
    <row r="221" spans="1:9" s="216" customFormat="1" ht="24.95" customHeight="1">
      <c r="A221" s="218"/>
      <c r="B221" s="189" t="s">
        <v>54</v>
      </c>
      <c r="C221" s="183">
        <v>30.817473473052559</v>
      </c>
      <c r="D221" s="183">
        <v>90.846896562612173</v>
      </c>
      <c r="E221" s="183">
        <v>98.92875563141898</v>
      </c>
      <c r="F221" s="183">
        <v>3.2320620555914739E-2</v>
      </c>
      <c r="G221" s="183">
        <v>99.967679379444078</v>
      </c>
      <c r="H221" s="201">
        <v>3094</v>
      </c>
      <c r="I221" s="228" t="s">
        <v>50</v>
      </c>
    </row>
    <row r="222" spans="1:9" s="216" customFormat="1" ht="24.95" customHeight="1">
      <c r="A222" s="218"/>
      <c r="B222" s="186" t="s">
        <v>161</v>
      </c>
      <c r="C222" s="178">
        <v>42.1</v>
      </c>
      <c r="D222" s="178">
        <v>72.2</v>
      </c>
      <c r="E222" s="178">
        <v>96.7</v>
      </c>
      <c r="F222" s="178">
        <v>3.2320620555914739E-2</v>
      </c>
      <c r="G222" s="178">
        <v>99.967679379444078</v>
      </c>
      <c r="H222" s="229">
        <v>841</v>
      </c>
      <c r="I222" s="230" t="s">
        <v>51</v>
      </c>
    </row>
    <row r="223" spans="1:9" s="216" customFormat="1" ht="24.95" customHeight="1">
      <c r="A223" s="218"/>
      <c r="B223" s="231" t="s">
        <v>162</v>
      </c>
      <c r="C223" s="183">
        <v>22.222222222222221</v>
      </c>
      <c r="D223" s="183">
        <v>72.222222222222229</v>
      </c>
      <c r="E223" s="183">
        <v>77.777777777777771</v>
      </c>
      <c r="F223" s="183">
        <v>11.111111111111111</v>
      </c>
      <c r="G223" s="183">
        <v>88.888888888888886</v>
      </c>
      <c r="H223" s="232">
        <v>18</v>
      </c>
      <c r="I223" s="233" t="s">
        <v>52</v>
      </c>
    </row>
    <row r="224" spans="1:9" s="216" customFormat="1" ht="24.95" customHeight="1">
      <c r="A224" s="218"/>
      <c r="B224" s="234" t="s">
        <v>57</v>
      </c>
      <c r="C224" s="178">
        <v>6.7024077215106619</v>
      </c>
      <c r="D224" s="178">
        <v>86.63671845080961</v>
      </c>
      <c r="E224" s="178">
        <v>99.131744200948347</v>
      </c>
      <c r="F224" s="178">
        <v>0</v>
      </c>
      <c r="G224" s="178">
        <v>100</v>
      </c>
      <c r="H224" s="200">
        <v>918</v>
      </c>
      <c r="I224" s="227" t="s">
        <v>53</v>
      </c>
    </row>
    <row r="225" spans="1:9" s="216" customFormat="1" ht="24.95" customHeight="1">
      <c r="A225" s="218"/>
      <c r="B225" s="204" t="s">
        <v>163</v>
      </c>
      <c r="C225" s="205">
        <v>33.376996282985516</v>
      </c>
      <c r="D225" s="205">
        <v>87.904130885016855</v>
      </c>
      <c r="E225" s="205">
        <v>98.670608739184232</v>
      </c>
      <c r="F225" s="205">
        <v>5.7143487517789519E-2</v>
      </c>
      <c r="G225" s="205">
        <v>99.942856512482209</v>
      </c>
      <c r="H225" s="206">
        <v>6973</v>
      </c>
      <c r="I225" s="235" t="s">
        <v>5</v>
      </c>
    </row>
    <row r="226" spans="1:9" s="216" customFormat="1" ht="24.95" customHeight="1">
      <c r="A226" s="218"/>
      <c r="B226" s="236" t="s">
        <v>7</v>
      </c>
      <c r="C226" s="237">
        <v>11.168721563046413</v>
      </c>
      <c r="D226" s="237">
        <v>81.528796406596229</v>
      </c>
      <c r="E226" s="237">
        <v>99.189391824298411</v>
      </c>
      <c r="F226" s="237">
        <v>0.12243364929191676</v>
      </c>
      <c r="G226" s="237">
        <v>99.877566350709017</v>
      </c>
      <c r="H226" s="238">
        <v>811611</v>
      </c>
      <c r="I226" s="239" t="s">
        <v>164</v>
      </c>
    </row>
    <row r="227" spans="1:9" s="216" customFormat="1" ht="20.25">
      <c r="A227" s="218"/>
      <c r="B227" s="219"/>
      <c r="C227" s="219"/>
      <c r="D227" s="219"/>
      <c r="E227" s="219"/>
      <c r="F227" s="219"/>
      <c r="G227" s="219"/>
      <c r="H227" s="219"/>
      <c r="I227" s="221"/>
    </row>
    <row r="228" spans="1:9" s="216" customFormat="1" ht="20.25">
      <c r="A228" s="218"/>
      <c r="B228" s="219"/>
      <c r="C228" s="219"/>
      <c r="D228" s="219"/>
      <c r="E228" s="219"/>
      <c r="F228" s="219"/>
      <c r="G228" s="219"/>
      <c r="H228" s="219"/>
      <c r="I228" s="221"/>
    </row>
    <row r="229" spans="1:9" s="216" customFormat="1" ht="20.25">
      <c r="A229" s="218"/>
      <c r="B229" s="219"/>
      <c r="C229" s="219"/>
      <c r="D229" s="219"/>
      <c r="E229" s="219"/>
      <c r="F229" s="219"/>
      <c r="G229" s="219"/>
      <c r="H229" s="219"/>
      <c r="I229" s="221"/>
    </row>
    <row r="230" spans="1:9" s="216" customFormat="1" ht="20.25">
      <c r="A230" s="218"/>
      <c r="B230" s="219"/>
      <c r="C230" s="219"/>
      <c r="D230" s="219"/>
      <c r="E230" s="219"/>
      <c r="F230" s="219"/>
      <c r="G230" s="219"/>
      <c r="H230" s="219"/>
      <c r="I230" s="221"/>
    </row>
    <row r="231" spans="1:9" s="216" customFormat="1" ht="20.25">
      <c r="A231" s="218"/>
      <c r="B231" s="219"/>
      <c r="C231" s="219"/>
      <c r="D231" s="219"/>
      <c r="E231" s="219"/>
      <c r="F231" s="219"/>
      <c r="G231" s="219"/>
      <c r="H231" s="219"/>
      <c r="I231" s="221"/>
    </row>
    <row r="232" spans="1:9" s="216" customFormat="1" ht="20.25">
      <c r="A232" s="218"/>
      <c r="B232" s="219"/>
      <c r="C232" s="219"/>
      <c r="D232" s="219"/>
      <c r="E232" s="219"/>
      <c r="F232" s="219"/>
      <c r="G232" s="219"/>
      <c r="H232" s="219"/>
      <c r="I232" s="221"/>
    </row>
    <row r="233" spans="1:9" s="216" customFormat="1" ht="20.25">
      <c r="A233" s="218"/>
      <c r="B233" s="219"/>
      <c r="C233" s="219"/>
      <c r="D233" s="219"/>
      <c r="E233" s="219"/>
      <c r="F233" s="219"/>
      <c r="G233" s="219"/>
      <c r="H233" s="219"/>
      <c r="I233" s="221"/>
    </row>
    <row r="234" spans="1:9" s="216" customFormat="1" ht="20.25">
      <c r="A234" s="218"/>
      <c r="B234" s="219"/>
      <c r="C234" s="219"/>
      <c r="D234" s="219"/>
      <c r="E234" s="219"/>
      <c r="F234" s="219"/>
      <c r="G234" s="219"/>
      <c r="H234" s="219"/>
      <c r="I234" s="221"/>
    </row>
    <row r="235" spans="1:9" s="216" customFormat="1" ht="20.25">
      <c r="A235" s="218"/>
      <c r="B235" s="219"/>
      <c r="C235" s="219"/>
      <c r="D235" s="219"/>
      <c r="E235" s="219"/>
      <c r="F235" s="219"/>
      <c r="G235" s="219"/>
      <c r="H235" s="219"/>
      <c r="I235" s="221"/>
    </row>
    <row r="236" spans="1:9" s="216" customFormat="1" ht="20.25">
      <c r="A236" s="218"/>
      <c r="B236" s="219"/>
      <c r="C236" s="219"/>
      <c r="D236" s="219"/>
      <c r="E236" s="219"/>
      <c r="F236" s="219"/>
      <c r="G236" s="219"/>
      <c r="H236" s="219"/>
      <c r="I236" s="221"/>
    </row>
    <row r="237" spans="1:9" s="216" customFormat="1" ht="20.25">
      <c r="A237" s="218"/>
      <c r="B237" s="219"/>
      <c r="C237" s="219"/>
      <c r="D237" s="219"/>
      <c r="E237" s="219"/>
      <c r="F237" s="219"/>
      <c r="G237" s="219"/>
      <c r="H237" s="219"/>
      <c r="I237" s="221"/>
    </row>
    <row r="238" spans="1:9" s="216" customFormat="1" ht="20.25">
      <c r="A238" s="218"/>
      <c r="B238" s="219"/>
      <c r="C238" s="219"/>
      <c r="D238" s="219"/>
      <c r="E238" s="219"/>
      <c r="F238" s="219"/>
      <c r="G238" s="219"/>
      <c r="H238" s="219"/>
      <c r="I238" s="221"/>
    </row>
    <row r="239" spans="1:9" s="216" customFormat="1" ht="20.25">
      <c r="A239" s="218"/>
      <c r="B239" s="219"/>
      <c r="C239" s="219"/>
      <c r="D239" s="219"/>
      <c r="E239" s="219"/>
      <c r="F239" s="219"/>
      <c r="G239" s="219"/>
      <c r="H239" s="219"/>
      <c r="I239" s="221"/>
    </row>
    <row r="240" spans="1:9" s="216" customFormat="1" ht="20.25">
      <c r="A240" s="218"/>
      <c r="B240" s="219"/>
      <c r="C240" s="219"/>
      <c r="D240" s="219"/>
      <c r="E240" s="219"/>
      <c r="F240" s="219"/>
      <c r="G240" s="219"/>
      <c r="H240" s="219"/>
      <c r="I240" s="221"/>
    </row>
    <row r="241" spans="1:9" s="216" customFormat="1" ht="20.25">
      <c r="A241" s="218"/>
      <c r="B241" s="219"/>
      <c r="C241" s="219"/>
      <c r="D241" s="219"/>
      <c r="E241" s="219"/>
      <c r="F241" s="219"/>
      <c r="G241" s="219"/>
      <c r="H241" s="219"/>
      <c r="I241" s="221"/>
    </row>
    <row r="242" spans="1:9" s="216" customFormat="1" ht="20.25">
      <c r="A242" s="218"/>
      <c r="B242" s="219"/>
      <c r="C242" s="219"/>
      <c r="D242" s="219"/>
      <c r="E242" s="219"/>
      <c r="F242" s="219"/>
      <c r="G242" s="219"/>
      <c r="H242" s="219"/>
      <c r="I242" s="221"/>
    </row>
    <row r="243" spans="1:9" s="216" customFormat="1" ht="20.25">
      <c r="A243" s="218"/>
      <c r="B243" s="219"/>
      <c r="C243" s="219"/>
      <c r="D243" s="219"/>
      <c r="E243" s="219"/>
      <c r="F243" s="219"/>
      <c r="G243" s="219"/>
      <c r="H243" s="219"/>
      <c r="I243" s="221"/>
    </row>
    <row r="244" spans="1:9" s="216" customFormat="1" ht="20.25">
      <c r="A244" s="218"/>
      <c r="B244" s="219"/>
      <c r="C244" s="219"/>
      <c r="D244" s="219"/>
      <c r="E244" s="219"/>
      <c r="F244" s="219"/>
      <c r="G244" s="219"/>
      <c r="H244" s="219"/>
      <c r="I244" s="221"/>
    </row>
    <row r="245" spans="1:9" s="216" customFormat="1" ht="20.25">
      <c r="A245" s="218"/>
      <c r="B245" s="219"/>
      <c r="C245" s="219"/>
      <c r="D245" s="219"/>
      <c r="E245" s="219"/>
      <c r="F245" s="219"/>
      <c r="G245" s="219"/>
      <c r="H245" s="219"/>
      <c r="I245" s="221"/>
    </row>
    <row r="246" spans="1:9" s="216" customFormat="1" ht="20.25">
      <c r="A246" s="218"/>
      <c r="B246" s="219"/>
      <c r="C246" s="219"/>
      <c r="D246" s="219"/>
      <c r="E246" s="219"/>
      <c r="F246" s="219"/>
      <c r="G246" s="219"/>
      <c r="H246" s="219"/>
      <c r="I246" s="221"/>
    </row>
    <row r="247" spans="1:9" s="216" customFormat="1" ht="20.25">
      <c r="A247" s="218"/>
      <c r="B247" s="219"/>
      <c r="C247" s="219"/>
      <c r="D247" s="219"/>
      <c r="E247" s="219"/>
      <c r="F247" s="219"/>
      <c r="G247" s="219"/>
      <c r="H247" s="219"/>
      <c r="I247" s="221"/>
    </row>
    <row r="248" spans="1:9" s="216" customFormat="1" ht="20.25">
      <c r="A248" s="218"/>
      <c r="B248" s="219"/>
      <c r="C248" s="219"/>
      <c r="D248" s="219"/>
      <c r="E248" s="219"/>
      <c r="F248" s="219"/>
      <c r="G248" s="219"/>
      <c r="H248" s="219"/>
      <c r="I248" s="221"/>
    </row>
    <row r="249" spans="1:9" s="216" customFormat="1" ht="20.25">
      <c r="A249" s="218"/>
      <c r="B249" s="219"/>
      <c r="C249" s="219"/>
      <c r="D249" s="219"/>
      <c r="E249" s="219"/>
      <c r="F249" s="219"/>
      <c r="G249" s="219"/>
      <c r="H249" s="219"/>
      <c r="I249" s="221"/>
    </row>
    <row r="250" spans="1:9" s="216" customFormat="1" ht="20.25">
      <c r="A250" s="218"/>
      <c r="B250" s="219"/>
      <c r="C250" s="219"/>
      <c r="D250" s="219"/>
      <c r="E250" s="219"/>
      <c r="F250" s="219"/>
      <c r="G250" s="219"/>
      <c r="H250" s="219"/>
      <c r="I250" s="221"/>
    </row>
    <row r="251" spans="1:9" s="216" customFormat="1" ht="20.25">
      <c r="A251" s="218"/>
      <c r="B251" s="219"/>
      <c r="C251" s="219"/>
      <c r="D251" s="219"/>
      <c r="E251" s="219"/>
      <c r="F251" s="219"/>
      <c r="G251" s="219"/>
      <c r="H251" s="219"/>
      <c r="I251" s="221"/>
    </row>
    <row r="252" spans="1:9" s="216" customFormat="1" ht="20.25">
      <c r="A252" s="218"/>
      <c r="B252" s="219"/>
      <c r="C252" s="219"/>
      <c r="D252" s="219"/>
      <c r="E252" s="219"/>
      <c r="F252" s="219"/>
      <c r="G252" s="219"/>
      <c r="H252" s="219"/>
      <c r="I252" s="221"/>
    </row>
    <row r="253" spans="1:9" s="216" customFormat="1" ht="20.25">
      <c r="A253" s="218"/>
      <c r="B253" s="219"/>
      <c r="C253" s="219"/>
      <c r="D253" s="219"/>
      <c r="E253" s="219"/>
      <c r="F253" s="219"/>
      <c r="G253" s="219"/>
      <c r="H253" s="219"/>
      <c r="I253" s="221"/>
    </row>
    <row r="254" spans="1:9" s="216" customFormat="1" ht="20.25">
      <c r="A254" s="218"/>
      <c r="B254" s="219"/>
      <c r="C254" s="219"/>
      <c r="D254" s="219"/>
      <c r="E254" s="219"/>
      <c r="F254" s="219"/>
      <c r="G254" s="219"/>
      <c r="H254" s="219"/>
      <c r="I254" s="221"/>
    </row>
    <row r="255" spans="1:9" s="216" customFormat="1" ht="20.25">
      <c r="A255" s="218"/>
      <c r="B255" s="219"/>
      <c r="C255" s="219"/>
      <c r="D255" s="219"/>
      <c r="E255" s="219"/>
      <c r="F255" s="219"/>
      <c r="G255" s="219"/>
      <c r="H255" s="219"/>
      <c r="I255" s="221"/>
    </row>
    <row r="256" spans="1:9" s="216" customFormat="1" ht="20.25">
      <c r="A256" s="218"/>
      <c r="B256" s="219"/>
      <c r="C256" s="219"/>
      <c r="D256" s="219"/>
      <c r="E256" s="219"/>
      <c r="F256" s="219"/>
      <c r="G256" s="219"/>
      <c r="H256" s="219"/>
      <c r="I256" s="221"/>
    </row>
    <row r="257" spans="1:9" s="216" customFormat="1" ht="20.25">
      <c r="A257" s="218"/>
      <c r="B257" s="219"/>
      <c r="C257" s="219"/>
      <c r="D257" s="219"/>
      <c r="E257" s="219"/>
      <c r="F257" s="219"/>
      <c r="G257" s="219"/>
      <c r="H257" s="219"/>
      <c r="I257" s="221"/>
    </row>
    <row r="258" spans="1:9" s="216" customFormat="1" ht="20.25">
      <c r="A258" s="218"/>
      <c r="B258" s="219"/>
      <c r="C258" s="219"/>
      <c r="D258" s="219"/>
      <c r="E258" s="219"/>
      <c r="F258" s="219"/>
      <c r="G258" s="219"/>
      <c r="H258" s="219"/>
      <c r="I258" s="221"/>
    </row>
    <row r="259" spans="1:9" s="216" customFormat="1" ht="20.25">
      <c r="A259" s="218"/>
      <c r="B259" s="219"/>
      <c r="C259" s="219"/>
      <c r="D259" s="219"/>
      <c r="E259" s="219"/>
      <c r="F259" s="219"/>
      <c r="G259" s="219"/>
      <c r="H259" s="219"/>
      <c r="I259" s="221"/>
    </row>
    <row r="260" spans="1:9" s="216" customFormat="1" ht="20.25">
      <c r="A260" s="218"/>
      <c r="B260" s="219"/>
      <c r="C260" s="219"/>
      <c r="D260" s="219"/>
      <c r="E260" s="219"/>
      <c r="F260" s="219"/>
      <c r="G260" s="219"/>
      <c r="H260" s="219"/>
      <c r="I260" s="221"/>
    </row>
    <row r="261" spans="1:9" s="216" customFormat="1" ht="20.25">
      <c r="A261" s="218"/>
      <c r="B261" s="219"/>
      <c r="C261" s="219"/>
      <c r="D261" s="219"/>
      <c r="E261" s="219"/>
      <c r="F261" s="219"/>
      <c r="G261" s="219"/>
      <c r="H261" s="219"/>
      <c r="I261" s="221"/>
    </row>
    <row r="262" spans="1:9" s="216" customFormat="1" ht="20.25">
      <c r="A262" s="218"/>
      <c r="B262" s="219"/>
      <c r="C262" s="219"/>
      <c r="D262" s="219"/>
      <c r="E262" s="219"/>
      <c r="F262" s="219"/>
      <c r="G262" s="219"/>
      <c r="H262" s="219"/>
      <c r="I262" s="221"/>
    </row>
    <row r="263" spans="1:9" s="216" customFormat="1" ht="20.25">
      <c r="A263" s="218"/>
      <c r="B263" s="219"/>
      <c r="C263" s="219"/>
      <c r="D263" s="219"/>
      <c r="E263" s="219"/>
      <c r="F263" s="219"/>
      <c r="G263" s="219"/>
      <c r="H263" s="219"/>
      <c r="I263" s="221"/>
    </row>
    <row r="264" spans="1:9" s="216" customFormat="1" ht="20.25">
      <c r="A264" s="218"/>
      <c r="B264" s="219"/>
      <c r="C264" s="219"/>
      <c r="D264" s="219"/>
      <c r="E264" s="219"/>
      <c r="F264" s="219"/>
      <c r="G264" s="219"/>
      <c r="H264" s="219"/>
      <c r="I264" s="221"/>
    </row>
    <row r="265" spans="1:9" s="216" customFormat="1" ht="20.25">
      <c r="A265" s="218"/>
      <c r="B265" s="219"/>
      <c r="C265" s="219"/>
      <c r="D265" s="219"/>
      <c r="E265" s="219"/>
      <c r="F265" s="219"/>
      <c r="G265" s="219"/>
      <c r="H265" s="219"/>
      <c r="I265" s="221"/>
    </row>
    <row r="266" spans="1:9" s="216" customFormat="1" ht="20.25">
      <c r="A266" s="218"/>
      <c r="B266" s="219"/>
      <c r="C266" s="219"/>
      <c r="D266" s="219"/>
      <c r="E266" s="219"/>
      <c r="F266" s="219"/>
      <c r="G266" s="219"/>
      <c r="H266" s="219"/>
      <c r="I266" s="221"/>
    </row>
    <row r="267" spans="1:9" s="216" customFormat="1" ht="20.25">
      <c r="A267" s="218"/>
      <c r="B267" s="219"/>
      <c r="C267" s="219"/>
      <c r="D267" s="219"/>
      <c r="E267" s="219"/>
      <c r="F267" s="219"/>
      <c r="G267" s="219"/>
      <c r="H267" s="219"/>
      <c r="I267" s="221"/>
    </row>
    <row r="268" spans="1:9" s="216" customFormat="1" ht="20.25">
      <c r="A268" s="218"/>
      <c r="B268" s="219"/>
      <c r="C268" s="219"/>
      <c r="D268" s="219"/>
      <c r="E268" s="219"/>
      <c r="F268" s="219"/>
      <c r="G268" s="219"/>
      <c r="H268" s="219"/>
      <c r="I268" s="221"/>
    </row>
    <row r="269" spans="1:9" s="216" customFormat="1" ht="20.25">
      <c r="A269" s="218"/>
      <c r="B269" s="219"/>
      <c r="C269" s="219"/>
      <c r="D269" s="219"/>
      <c r="E269" s="219"/>
      <c r="F269" s="219"/>
      <c r="G269" s="219"/>
      <c r="H269" s="219"/>
      <c r="I269" s="221"/>
    </row>
    <row r="270" spans="1:9" s="216" customFormat="1" ht="20.25">
      <c r="A270" s="218"/>
      <c r="B270" s="219"/>
      <c r="C270" s="219"/>
      <c r="D270" s="219"/>
      <c r="E270" s="219"/>
      <c r="F270" s="219"/>
      <c r="G270" s="219"/>
      <c r="H270" s="219"/>
      <c r="I270" s="221"/>
    </row>
    <row r="271" spans="1:9" s="216" customFormat="1" ht="20.25">
      <c r="A271" s="218"/>
      <c r="B271" s="219"/>
      <c r="C271" s="219"/>
      <c r="D271" s="219"/>
      <c r="E271" s="219"/>
      <c r="F271" s="219"/>
      <c r="G271" s="219"/>
      <c r="H271" s="219"/>
      <c r="I271" s="221"/>
    </row>
    <row r="272" spans="1:9" s="216" customFormat="1" ht="20.25">
      <c r="A272" s="218"/>
      <c r="B272" s="219"/>
      <c r="C272" s="219"/>
      <c r="D272" s="219"/>
      <c r="E272" s="219"/>
      <c r="F272" s="219"/>
      <c r="G272" s="219"/>
      <c r="H272" s="219"/>
      <c r="I272" s="221"/>
    </row>
    <row r="273" spans="1:9" s="216" customFormat="1" ht="20.25">
      <c r="A273" s="218"/>
      <c r="B273" s="219"/>
      <c r="C273" s="219"/>
      <c r="D273" s="219"/>
      <c r="E273" s="219"/>
      <c r="F273" s="219"/>
      <c r="G273" s="219"/>
      <c r="H273" s="219"/>
      <c r="I273" s="221"/>
    </row>
    <row r="274" spans="1:9" s="216" customFormat="1" ht="20.25">
      <c r="A274" s="218"/>
      <c r="B274" s="219"/>
      <c r="C274" s="219"/>
      <c r="D274" s="219"/>
      <c r="E274" s="219"/>
      <c r="F274" s="219"/>
      <c r="G274" s="219"/>
      <c r="H274" s="219"/>
      <c r="I274" s="221"/>
    </row>
    <row r="275" spans="1:9" s="216" customFormat="1" ht="20.25">
      <c r="A275" s="218"/>
      <c r="B275" s="219"/>
      <c r="C275" s="219"/>
      <c r="D275" s="219"/>
      <c r="E275" s="219"/>
      <c r="F275" s="219"/>
      <c r="G275" s="219"/>
      <c r="H275" s="219"/>
      <c r="I275" s="221"/>
    </row>
    <row r="276" spans="1:9" s="216" customFormat="1" ht="20.25">
      <c r="A276" s="218"/>
      <c r="B276" s="219"/>
      <c r="C276" s="219"/>
      <c r="D276" s="219"/>
      <c r="E276" s="219"/>
      <c r="F276" s="219"/>
      <c r="G276" s="219"/>
      <c r="H276" s="219"/>
      <c r="I276" s="221"/>
    </row>
    <row r="277" spans="1:9" s="216" customFormat="1" ht="20.25">
      <c r="A277" s="218"/>
      <c r="B277" s="219"/>
      <c r="C277" s="219"/>
      <c r="D277" s="219"/>
      <c r="E277" s="219"/>
      <c r="F277" s="219"/>
      <c r="G277" s="219"/>
      <c r="H277" s="219"/>
      <c r="I277" s="221"/>
    </row>
    <row r="278" spans="1:9" s="216" customFormat="1" ht="20.25">
      <c r="A278" s="218"/>
      <c r="B278" s="219"/>
      <c r="C278" s="219"/>
      <c r="D278" s="219"/>
      <c r="E278" s="219"/>
      <c r="F278" s="219"/>
      <c r="G278" s="219"/>
      <c r="H278" s="219"/>
      <c r="I278" s="221"/>
    </row>
    <row r="279" spans="1:9" s="216" customFormat="1" ht="20.25">
      <c r="A279" s="218"/>
      <c r="B279" s="219"/>
      <c r="C279" s="219"/>
      <c r="D279" s="219"/>
      <c r="E279" s="219"/>
      <c r="F279" s="219"/>
      <c r="G279" s="219"/>
      <c r="H279" s="219"/>
      <c r="I279" s="221"/>
    </row>
    <row r="280" spans="1:9" s="216" customFormat="1" ht="20.25">
      <c r="A280" s="218"/>
      <c r="B280" s="219"/>
      <c r="C280" s="219"/>
      <c r="D280" s="219"/>
      <c r="E280" s="219"/>
      <c r="F280" s="219"/>
      <c r="G280" s="219"/>
      <c r="H280" s="219"/>
      <c r="I280" s="221"/>
    </row>
    <row r="281" spans="1:9" s="216" customFormat="1" ht="20.25">
      <c r="A281" s="218"/>
      <c r="B281" s="219"/>
      <c r="C281" s="219"/>
      <c r="D281" s="219"/>
      <c r="E281" s="219"/>
      <c r="F281" s="219"/>
      <c r="G281" s="219"/>
      <c r="H281" s="219"/>
      <c r="I281" s="221"/>
    </row>
    <row r="282" spans="1:9" s="216" customFormat="1" ht="20.25">
      <c r="A282" s="218"/>
      <c r="B282" s="219"/>
      <c r="C282" s="219"/>
      <c r="D282" s="219"/>
      <c r="E282" s="219"/>
      <c r="F282" s="219"/>
      <c r="G282" s="219"/>
      <c r="H282" s="219"/>
      <c r="I282" s="221"/>
    </row>
    <row r="283" spans="1:9" s="216" customFormat="1" ht="20.25">
      <c r="A283" s="218"/>
      <c r="B283" s="219"/>
      <c r="C283" s="219"/>
      <c r="D283" s="219"/>
      <c r="E283" s="219"/>
      <c r="F283" s="219"/>
      <c r="G283" s="219"/>
      <c r="H283" s="219"/>
      <c r="I283" s="221"/>
    </row>
    <row r="284" spans="1:9" s="216" customFormat="1" ht="20.25">
      <c r="A284" s="218"/>
      <c r="B284" s="219"/>
      <c r="C284" s="219"/>
      <c r="D284" s="219"/>
      <c r="E284" s="219"/>
      <c r="F284" s="219"/>
      <c r="G284" s="219"/>
      <c r="H284" s="219"/>
      <c r="I284" s="221"/>
    </row>
    <row r="285" spans="1:9" s="216" customFormat="1" ht="20.25">
      <c r="A285" s="218"/>
      <c r="B285" s="219"/>
      <c r="C285" s="219"/>
      <c r="D285" s="219"/>
      <c r="E285" s="219"/>
      <c r="F285" s="219"/>
      <c r="G285" s="219"/>
      <c r="H285" s="219"/>
      <c r="I285" s="221"/>
    </row>
    <row r="286" spans="1:9" s="175" customFormat="1" ht="60" customHeight="1">
      <c r="A286" s="508" t="s">
        <v>177</v>
      </c>
      <c r="B286" s="508"/>
      <c r="C286" s="508"/>
      <c r="D286" s="508"/>
      <c r="E286" s="508"/>
      <c r="F286" s="508"/>
      <c r="G286" s="508"/>
      <c r="H286" s="508"/>
      <c r="I286" s="508"/>
    </row>
    <row r="287" spans="1:9" s="176" customFormat="1" ht="30" customHeight="1">
      <c r="A287" s="509" t="s">
        <v>178</v>
      </c>
      <c r="B287" s="506"/>
      <c r="C287" s="506"/>
      <c r="D287" s="506"/>
      <c r="E287" s="506"/>
      <c r="F287" s="506"/>
      <c r="G287" s="506"/>
      <c r="H287" s="506"/>
      <c r="I287" s="506"/>
    </row>
    <row r="288" spans="1:9" s="176" customFormat="1" ht="50.1" customHeight="1">
      <c r="A288" s="511" t="s">
        <v>152</v>
      </c>
      <c r="B288" s="513" t="s">
        <v>179</v>
      </c>
      <c r="C288" s="514"/>
      <c r="D288" s="515"/>
      <c r="E288" s="516" t="s">
        <v>180</v>
      </c>
      <c r="F288" s="517"/>
      <c r="G288" s="518"/>
      <c r="H288" s="519" t="s">
        <v>155</v>
      </c>
      <c r="I288" s="521" t="s">
        <v>0</v>
      </c>
    </row>
    <row r="289" spans="1:9" s="176" customFormat="1" ht="60" customHeight="1">
      <c r="A289" s="512"/>
      <c r="B289" s="102" t="s">
        <v>181</v>
      </c>
      <c r="C289" s="102" t="s">
        <v>182</v>
      </c>
      <c r="D289" s="102" t="s">
        <v>183</v>
      </c>
      <c r="E289" s="102" t="s">
        <v>184</v>
      </c>
      <c r="F289" s="102" t="s">
        <v>185</v>
      </c>
      <c r="G289" s="102" t="s">
        <v>186</v>
      </c>
      <c r="H289" s="520"/>
      <c r="I289" s="522"/>
    </row>
    <row r="290" spans="1:9" s="181" customFormat="1" ht="24.95" customHeight="1">
      <c r="A290" s="177" t="s">
        <v>148</v>
      </c>
      <c r="B290" s="178">
        <v>18.434591724067207</v>
      </c>
      <c r="C290" s="178">
        <v>4.2427490080753776</v>
      </c>
      <c r="D290" s="178">
        <v>77.322659267858782</v>
      </c>
      <c r="E290" s="178">
        <v>4.1641981609123704</v>
      </c>
      <c r="F290" s="178">
        <v>19.111862422173253</v>
      </c>
      <c r="G290" s="178">
        <v>76.723939416916181</v>
      </c>
      <c r="H290" s="200">
        <v>11235</v>
      </c>
      <c r="I290" s="180" t="s">
        <v>49</v>
      </c>
    </row>
    <row r="291" spans="1:9" s="181" customFormat="1" ht="24.95" customHeight="1">
      <c r="A291" s="182" t="s">
        <v>54</v>
      </c>
      <c r="B291" s="183">
        <v>12.543407360793585</v>
      </c>
      <c r="C291" s="183">
        <v>1.617898638682028</v>
      </c>
      <c r="D291" s="183">
        <v>85.838694000524399</v>
      </c>
      <c r="E291" s="183">
        <v>5.0849198841920566</v>
      </c>
      <c r="F291" s="183">
        <v>10.694706527480438</v>
      </c>
      <c r="G291" s="183">
        <v>84.220373588327433</v>
      </c>
      <c r="H291" s="201">
        <v>6632</v>
      </c>
      <c r="I291" s="185" t="s">
        <v>50</v>
      </c>
    </row>
    <row r="292" spans="1:9" s="181" customFormat="1" ht="24.95" customHeight="1">
      <c r="A292" s="186" t="s">
        <v>161</v>
      </c>
      <c r="B292" s="178">
        <v>17.317337539107314</v>
      </c>
      <c r="C292" s="178">
        <v>2.6452267200529493</v>
      </c>
      <c r="D292" s="178">
        <v>80.037435740838646</v>
      </c>
      <c r="E292" s="178">
        <v>5.8190462111030259</v>
      </c>
      <c r="F292" s="178">
        <v>14.487665613974709</v>
      </c>
      <c r="G292" s="178">
        <v>79.693288174923211</v>
      </c>
      <c r="H292" s="229">
        <v>1430</v>
      </c>
      <c r="I292" s="188" t="s">
        <v>51</v>
      </c>
    </row>
    <row r="293" spans="1:9" s="181" customFormat="1" ht="24.95" customHeight="1">
      <c r="A293" s="189" t="s">
        <v>162</v>
      </c>
      <c r="B293" s="183">
        <v>25.515823397026153</v>
      </c>
      <c r="C293" s="183">
        <v>1.4828328215037532</v>
      </c>
      <c r="D293" s="183">
        <v>73.001343781470993</v>
      </c>
      <c r="E293" s="183">
        <v>9.6625819801433579</v>
      </c>
      <c r="F293" s="183">
        <v>11.410571403055728</v>
      </c>
      <c r="G293" s="183">
        <v>78.92684661680039</v>
      </c>
      <c r="H293" s="201">
        <v>5351</v>
      </c>
      <c r="I293" s="190" t="s">
        <v>52</v>
      </c>
    </row>
    <row r="294" spans="1:9" s="181" customFormat="1" ht="24.95" customHeight="1">
      <c r="A294" s="186" t="s">
        <v>57</v>
      </c>
      <c r="B294" s="178">
        <v>11.026728968677316</v>
      </c>
      <c r="C294" s="178">
        <v>0.80565613383556445</v>
      </c>
      <c r="D294" s="178">
        <v>88.167614897487155</v>
      </c>
      <c r="E294" s="178">
        <v>11.236738135605446</v>
      </c>
      <c r="F294" s="178">
        <v>6.2791944855187225</v>
      </c>
      <c r="G294" s="178">
        <v>82.484067378875849</v>
      </c>
      <c r="H294" s="229">
        <v>918</v>
      </c>
      <c r="I294" s="180" t="s">
        <v>53</v>
      </c>
    </row>
    <row r="295" spans="1:9" s="246" customFormat="1" ht="24.95" customHeight="1">
      <c r="A295" s="244" t="s">
        <v>163</v>
      </c>
      <c r="B295" s="205">
        <v>17.317337539107314</v>
      </c>
      <c r="C295" s="205">
        <v>2.6452267200529493</v>
      </c>
      <c r="D295" s="205">
        <v>80.037435740838646</v>
      </c>
      <c r="E295" s="205">
        <v>5.8190462111030259</v>
      </c>
      <c r="F295" s="205">
        <v>14.487665613974709</v>
      </c>
      <c r="G295" s="205">
        <v>79.693288174923211</v>
      </c>
      <c r="H295" s="245">
        <v>25566</v>
      </c>
      <c r="I295" s="195" t="s">
        <v>5</v>
      </c>
    </row>
    <row r="296" spans="1:9" s="246" customFormat="1" ht="24.95" customHeight="1">
      <c r="A296" s="207" t="s">
        <v>7</v>
      </c>
      <c r="B296" s="237">
        <v>15.527944769411608</v>
      </c>
      <c r="C296" s="237">
        <v>7.6306304721959703</v>
      </c>
      <c r="D296" s="237">
        <v>76.841424758386111</v>
      </c>
      <c r="E296" s="237">
        <v>5.0404101521395495</v>
      </c>
      <c r="F296" s="237">
        <v>17.731188393891738</v>
      </c>
      <c r="G296" s="237">
        <v>77.228401453960259</v>
      </c>
      <c r="H296" s="209">
        <v>2712974</v>
      </c>
      <c r="I296" s="199" t="s">
        <v>164</v>
      </c>
    </row>
    <row r="297" spans="1:9" s="247" customFormat="1" ht="21.95" customHeight="1">
      <c r="A297" s="210"/>
      <c r="B297" s="212"/>
      <c r="C297" s="212"/>
      <c r="D297" s="212"/>
      <c r="E297" s="212"/>
      <c r="F297" s="212"/>
      <c r="G297" s="212"/>
      <c r="H297" s="213"/>
      <c r="I297" s="214"/>
    </row>
    <row r="298" spans="1:9" s="248" customFormat="1" ht="60" customHeight="1">
      <c r="A298" s="508" t="s">
        <v>177</v>
      </c>
      <c r="B298" s="508"/>
      <c r="C298" s="508"/>
      <c r="D298" s="508"/>
      <c r="E298" s="508"/>
      <c r="F298" s="508"/>
      <c r="G298" s="508"/>
      <c r="H298" s="508"/>
      <c r="I298" s="508"/>
    </row>
    <row r="299" spans="1:9" s="249" customFormat="1" ht="30" customHeight="1">
      <c r="A299" s="507" t="s">
        <v>187</v>
      </c>
      <c r="B299" s="507"/>
      <c r="C299" s="507"/>
      <c r="D299" s="507"/>
      <c r="E299" s="507"/>
      <c r="F299" s="507"/>
      <c r="G299" s="507"/>
      <c r="H299" s="507"/>
      <c r="I299" s="507"/>
    </row>
    <row r="300" spans="1:9" s="249" customFormat="1" ht="50.1" customHeight="1">
      <c r="A300" s="511" t="s">
        <v>152</v>
      </c>
      <c r="B300" s="513" t="s">
        <v>179</v>
      </c>
      <c r="C300" s="514"/>
      <c r="D300" s="515"/>
      <c r="E300" s="516" t="s">
        <v>180</v>
      </c>
      <c r="F300" s="517"/>
      <c r="G300" s="518"/>
      <c r="H300" s="519" t="s">
        <v>155</v>
      </c>
      <c r="I300" s="521" t="s">
        <v>0</v>
      </c>
    </row>
    <row r="301" spans="1:9" s="249" customFormat="1" ht="60" customHeight="1">
      <c r="A301" s="512"/>
      <c r="B301" s="102" t="s">
        <v>181</v>
      </c>
      <c r="C301" s="102" t="s">
        <v>182</v>
      </c>
      <c r="D301" s="102" t="s">
        <v>183</v>
      </c>
      <c r="E301" s="102" t="s">
        <v>184</v>
      </c>
      <c r="F301" s="102" t="s">
        <v>185</v>
      </c>
      <c r="G301" s="102" t="s">
        <v>186</v>
      </c>
      <c r="H301" s="520"/>
      <c r="I301" s="522"/>
    </row>
    <row r="302" spans="1:9" s="250" customFormat="1" ht="24.95" customHeight="1">
      <c r="A302" s="177" t="s">
        <v>148</v>
      </c>
      <c r="B302" s="178">
        <v>19.572898865216931</v>
      </c>
      <c r="C302" s="178">
        <v>5.2218178390730614</v>
      </c>
      <c r="D302" s="178">
        <v>75.205283295710259</v>
      </c>
      <c r="E302" s="178">
        <v>4.0320770088478648</v>
      </c>
      <c r="F302" s="178">
        <v>20.768254190398689</v>
      </c>
      <c r="G302" s="178">
        <v>75.199668800755106</v>
      </c>
      <c r="H302" s="200">
        <v>9133</v>
      </c>
      <c r="I302" s="180" t="s">
        <v>49</v>
      </c>
    </row>
    <row r="303" spans="1:9" s="250" customFormat="1" ht="24.95" customHeight="1">
      <c r="A303" s="182" t="s">
        <v>54</v>
      </c>
      <c r="B303" s="183">
        <v>15.560755777431584</v>
      </c>
      <c r="C303" s="183">
        <v>2.6404498312730507</v>
      </c>
      <c r="D303" s="183">
        <v>81.798794391297278</v>
      </c>
      <c r="E303" s="183">
        <v>6.2096188190097177</v>
      </c>
      <c r="F303" s="183">
        <v>12.586246052070681</v>
      </c>
      <c r="G303" s="183">
        <v>81.204135128921521</v>
      </c>
      <c r="H303" s="201">
        <v>3538</v>
      </c>
      <c r="I303" s="185" t="s">
        <v>50</v>
      </c>
    </row>
    <row r="304" spans="1:9" s="250" customFormat="1" ht="24.95" customHeight="1">
      <c r="A304" s="186" t="s">
        <v>161</v>
      </c>
      <c r="B304" s="178">
        <v>15.4508867691831</v>
      </c>
      <c r="C304" s="178">
        <v>1.2</v>
      </c>
      <c r="D304" s="178">
        <v>83.320725496367004</v>
      </c>
      <c r="E304" s="178">
        <v>4.6229312264159601</v>
      </c>
      <c r="F304" s="178">
        <v>25.815866261069896</v>
      </c>
      <c r="G304" s="178">
        <v>69.561202512514399</v>
      </c>
      <c r="H304" s="200">
        <v>589</v>
      </c>
      <c r="I304" s="188" t="s">
        <v>51</v>
      </c>
    </row>
    <row r="305" spans="1:9" s="250" customFormat="1" ht="24.95" customHeight="1">
      <c r="A305" s="189" t="s">
        <v>162</v>
      </c>
      <c r="B305" s="183">
        <v>25.522361249471189</v>
      </c>
      <c r="C305" s="183">
        <v>1.4845904089915742</v>
      </c>
      <c r="D305" s="183">
        <v>72.993048341538127</v>
      </c>
      <c r="E305" s="183">
        <v>9.4514299973274145</v>
      </c>
      <c r="F305" s="183">
        <v>11.449084488608889</v>
      </c>
      <c r="G305" s="183">
        <v>79.099485514063161</v>
      </c>
      <c r="H305" s="201">
        <v>5333</v>
      </c>
      <c r="I305" s="190" t="s">
        <v>52</v>
      </c>
    </row>
    <row r="306" spans="1:9" s="250" customFormat="1" ht="24.95" customHeight="1">
      <c r="A306" s="186" t="s">
        <v>57</v>
      </c>
      <c r="B306" s="242" t="s">
        <v>122</v>
      </c>
      <c r="C306" s="242" t="s">
        <v>122</v>
      </c>
      <c r="D306" s="242" t="s">
        <v>122</v>
      </c>
      <c r="E306" s="242" t="s">
        <v>122</v>
      </c>
      <c r="F306" s="242" t="s">
        <v>122</v>
      </c>
      <c r="G306" s="242" t="s">
        <v>122</v>
      </c>
      <c r="H306" s="242" t="s">
        <v>122</v>
      </c>
      <c r="I306" s="180" t="s">
        <v>53</v>
      </c>
    </row>
    <row r="307" spans="1:9" s="250" customFormat="1" ht="24.95" customHeight="1">
      <c r="A307" s="244" t="s">
        <v>163</v>
      </c>
      <c r="B307" s="205">
        <v>20.399765928313879</v>
      </c>
      <c r="C307" s="205">
        <v>3.4946733879353946</v>
      </c>
      <c r="D307" s="205">
        <v>76.105560683751293</v>
      </c>
      <c r="E307" s="205">
        <v>6.0195758280841689</v>
      </c>
      <c r="F307" s="205">
        <v>16.69822604521331</v>
      </c>
      <c r="G307" s="205">
        <v>77.282198126701545</v>
      </c>
      <c r="H307" s="245">
        <v>18593</v>
      </c>
      <c r="I307" s="195" t="s">
        <v>5</v>
      </c>
    </row>
    <row r="308" spans="1:9" s="250" customFormat="1" ht="24.95" customHeight="1">
      <c r="A308" s="207" t="s">
        <v>7</v>
      </c>
      <c r="B308" s="237">
        <v>20.217989273431961</v>
      </c>
      <c r="C308" s="237">
        <v>11.090690542656192</v>
      </c>
      <c r="D308" s="237">
        <v>68.691320183927544</v>
      </c>
      <c r="E308" s="237">
        <v>5.2469625168481624</v>
      </c>
      <c r="F308" s="237">
        <v>23.702266479330682</v>
      </c>
      <c r="G308" s="237">
        <v>71.050771003808237</v>
      </c>
      <c r="H308" s="209">
        <v>1901363</v>
      </c>
      <c r="I308" s="199" t="s">
        <v>164</v>
      </c>
    </row>
    <row r="309" spans="1:9" s="251" customFormat="1" ht="21.95" customHeight="1">
      <c r="A309" s="210"/>
      <c r="B309" s="212"/>
      <c r="C309" s="212"/>
      <c r="D309" s="212"/>
      <c r="E309" s="212"/>
      <c r="F309" s="212"/>
      <c r="G309" s="212"/>
      <c r="H309" s="213"/>
      <c r="I309" s="214"/>
    </row>
    <row r="310" spans="1:9" s="248" customFormat="1" ht="60" customHeight="1">
      <c r="A310" s="508" t="s">
        <v>177</v>
      </c>
      <c r="B310" s="508"/>
      <c r="C310" s="508"/>
      <c r="D310" s="508"/>
      <c r="E310" s="508"/>
      <c r="F310" s="508"/>
      <c r="G310" s="508"/>
      <c r="H310" s="508"/>
      <c r="I310" s="508"/>
    </row>
    <row r="311" spans="1:9" s="249" customFormat="1" ht="30" customHeight="1">
      <c r="A311" s="507" t="s">
        <v>188</v>
      </c>
      <c r="B311" s="507"/>
      <c r="C311" s="507"/>
      <c r="D311" s="507"/>
      <c r="E311" s="507"/>
      <c r="F311" s="507"/>
      <c r="G311" s="507"/>
      <c r="H311" s="507"/>
      <c r="I311" s="507"/>
    </row>
    <row r="312" spans="1:9" s="249" customFormat="1" ht="50.1" customHeight="1">
      <c r="A312" s="511" t="s">
        <v>152</v>
      </c>
      <c r="B312" s="513" t="s">
        <v>179</v>
      </c>
      <c r="C312" s="514"/>
      <c r="D312" s="515"/>
      <c r="E312" s="516" t="s">
        <v>180</v>
      </c>
      <c r="F312" s="517"/>
      <c r="G312" s="518"/>
      <c r="H312" s="519" t="s">
        <v>155</v>
      </c>
      <c r="I312" s="521" t="s">
        <v>0</v>
      </c>
    </row>
    <row r="313" spans="1:9" s="249" customFormat="1" ht="60" customHeight="1">
      <c r="A313" s="512"/>
      <c r="B313" s="102" t="s">
        <v>181</v>
      </c>
      <c r="C313" s="102" t="s">
        <v>182</v>
      </c>
      <c r="D313" s="102" t="s">
        <v>183</v>
      </c>
      <c r="E313" s="102" t="s">
        <v>184</v>
      </c>
      <c r="F313" s="102" t="s">
        <v>185</v>
      </c>
      <c r="G313" s="102" t="s">
        <v>186</v>
      </c>
      <c r="H313" s="520"/>
      <c r="I313" s="522"/>
    </row>
    <row r="314" spans="1:9" s="250" customFormat="1" ht="24.95" customHeight="1">
      <c r="A314" s="252" t="s">
        <v>148</v>
      </c>
      <c r="B314" s="178">
        <v>13.972202732289144</v>
      </c>
      <c r="C314" s="178">
        <v>0.40460566723352248</v>
      </c>
      <c r="D314" s="178">
        <v>85.623191600477341</v>
      </c>
      <c r="E314" s="178">
        <v>4.7382526241875631</v>
      </c>
      <c r="F314" s="178">
        <v>11.914989910658202</v>
      </c>
      <c r="G314" s="178">
        <v>83.346757465154312</v>
      </c>
      <c r="H314" s="229">
        <v>2102</v>
      </c>
      <c r="I314" s="180" t="s">
        <v>49</v>
      </c>
    </row>
    <row r="315" spans="1:9" s="250" customFormat="1" ht="24.95" customHeight="1">
      <c r="A315" s="253" t="s">
        <v>54</v>
      </c>
      <c r="B315" s="183">
        <v>9.3475099552198664</v>
      </c>
      <c r="C315" s="183">
        <v>0.53483886161156857</v>
      </c>
      <c r="D315" s="183">
        <v>90.117651183168434</v>
      </c>
      <c r="E315" s="183">
        <v>3.7988226536218193</v>
      </c>
      <c r="F315" s="183">
        <v>8.5317243561813392</v>
      </c>
      <c r="G315" s="183">
        <v>87.669452990197243</v>
      </c>
      <c r="H315" s="232">
        <v>3094</v>
      </c>
      <c r="I315" s="185" t="s">
        <v>50</v>
      </c>
    </row>
    <row r="316" spans="1:9" s="250" customFormat="1" ht="24.95" customHeight="1">
      <c r="A316" s="186" t="s">
        <v>161</v>
      </c>
      <c r="B316" s="178">
        <v>1.8</v>
      </c>
      <c r="C316" s="178">
        <v>1.2</v>
      </c>
      <c r="D316" s="178">
        <v>97</v>
      </c>
      <c r="E316" s="178">
        <v>4.2</v>
      </c>
      <c r="F316" s="178">
        <v>3.2</v>
      </c>
      <c r="G316" s="178">
        <v>92.6</v>
      </c>
      <c r="H316" s="229">
        <v>841</v>
      </c>
      <c r="I316" s="188" t="s">
        <v>51</v>
      </c>
    </row>
    <row r="317" spans="1:9" s="250" customFormat="1" ht="24.95" customHeight="1">
      <c r="A317" s="231" t="s">
        <v>162</v>
      </c>
      <c r="B317" s="183">
        <v>20</v>
      </c>
      <c r="C317" s="183">
        <v>0</v>
      </c>
      <c r="D317" s="183">
        <v>80</v>
      </c>
      <c r="E317" s="183">
        <v>72.222222222222229</v>
      </c>
      <c r="F317" s="183">
        <v>0</v>
      </c>
      <c r="G317" s="183">
        <v>27.777777777777779</v>
      </c>
      <c r="H317" s="232">
        <v>18</v>
      </c>
      <c r="I317" s="190" t="s">
        <v>52</v>
      </c>
    </row>
    <row r="318" spans="1:9" s="250" customFormat="1" ht="24.95" customHeight="1">
      <c r="A318" s="186" t="s">
        <v>57</v>
      </c>
      <c r="B318" s="178">
        <v>11.026728968677316</v>
      </c>
      <c r="C318" s="178">
        <v>0.80565613383556445</v>
      </c>
      <c r="D318" s="178">
        <v>88.167614897487155</v>
      </c>
      <c r="E318" s="178">
        <v>11.236738135605446</v>
      </c>
      <c r="F318" s="178">
        <v>6.2791944855187225</v>
      </c>
      <c r="G318" s="178">
        <v>82.484067378875849</v>
      </c>
      <c r="H318" s="229">
        <v>918</v>
      </c>
      <c r="I318" s="180" t="s">
        <v>53</v>
      </c>
    </row>
    <row r="319" spans="1:9" s="250" customFormat="1" ht="24.95" customHeight="1">
      <c r="A319" s="192" t="s">
        <v>163</v>
      </c>
      <c r="B319" s="205">
        <v>9.9419181552404439</v>
      </c>
      <c r="C319" s="205">
        <v>0.61273005547520121</v>
      </c>
      <c r="D319" s="205">
        <v>89.445351789284928</v>
      </c>
      <c r="E319" s="205">
        <v>5.2843484958400122</v>
      </c>
      <c r="F319" s="205">
        <v>8.5933661592182649</v>
      </c>
      <c r="G319" s="205">
        <v>86.122285344941588</v>
      </c>
      <c r="H319" s="194">
        <v>6973</v>
      </c>
      <c r="I319" s="195" t="s">
        <v>5</v>
      </c>
    </row>
    <row r="320" spans="1:9" s="250" customFormat="1" ht="24.95" customHeight="1">
      <c r="A320" s="196" t="s">
        <v>7</v>
      </c>
      <c r="B320" s="237">
        <v>7.0148007418036453</v>
      </c>
      <c r="C320" s="237">
        <v>1.3500952451294532</v>
      </c>
      <c r="D320" s="237">
        <v>91.63510401307326</v>
      </c>
      <c r="E320" s="237">
        <v>4.5565194411738332</v>
      </c>
      <c r="F320" s="237">
        <v>3.742729708930455</v>
      </c>
      <c r="G320" s="237">
        <v>91.700750849904054</v>
      </c>
      <c r="H320" s="198">
        <v>811611</v>
      </c>
      <c r="I320" s="199" t="s">
        <v>164</v>
      </c>
    </row>
    <row r="321" spans="1:9" s="176" customFormat="1" ht="20.25">
      <c r="A321" s="218"/>
      <c r="B321" s="219"/>
      <c r="C321" s="219"/>
      <c r="D321" s="219"/>
      <c r="E321" s="219"/>
      <c r="F321" s="219"/>
      <c r="G321" s="219"/>
      <c r="H321" s="219"/>
      <c r="I321" s="254"/>
    </row>
    <row r="322" spans="1:9" s="176" customFormat="1" ht="20.25">
      <c r="A322" s="218"/>
      <c r="B322" s="219"/>
      <c r="C322" s="219"/>
      <c r="D322" s="219"/>
      <c r="E322" s="219"/>
      <c r="F322" s="219"/>
      <c r="G322" s="219"/>
      <c r="H322" s="219"/>
      <c r="I322" s="254"/>
    </row>
    <row r="323" spans="1:9" s="176" customFormat="1" ht="20.25">
      <c r="A323" s="218"/>
      <c r="B323" s="219"/>
      <c r="C323" s="219"/>
      <c r="D323" s="219"/>
      <c r="E323" s="219"/>
      <c r="F323" s="219"/>
      <c r="G323" s="219"/>
      <c r="H323" s="219"/>
      <c r="I323" s="254"/>
    </row>
    <row r="324" spans="1:9" s="176" customFormat="1" ht="20.25">
      <c r="A324" s="218"/>
      <c r="B324" s="219"/>
      <c r="C324" s="219"/>
      <c r="D324" s="219"/>
      <c r="E324" s="219"/>
      <c r="F324" s="219"/>
      <c r="G324" s="219"/>
      <c r="H324" s="219"/>
      <c r="I324" s="254"/>
    </row>
    <row r="325" spans="1:9" s="176" customFormat="1" ht="20.25">
      <c r="A325" s="218"/>
      <c r="B325" s="219"/>
      <c r="C325" s="219"/>
      <c r="D325" s="219"/>
      <c r="E325" s="219"/>
      <c r="F325" s="219"/>
      <c r="G325" s="219"/>
      <c r="H325" s="219"/>
      <c r="I325" s="254"/>
    </row>
    <row r="326" spans="1:9" s="176" customFormat="1" ht="20.25">
      <c r="A326" s="218"/>
      <c r="B326" s="219"/>
      <c r="C326" s="219"/>
      <c r="D326" s="219"/>
      <c r="E326" s="219"/>
      <c r="F326" s="219"/>
      <c r="G326" s="219"/>
      <c r="H326" s="219"/>
      <c r="I326" s="254"/>
    </row>
    <row r="327" spans="1:9" s="176" customFormat="1" ht="20.25">
      <c r="A327" s="218"/>
      <c r="B327" s="219"/>
      <c r="C327" s="219"/>
      <c r="D327" s="219"/>
      <c r="E327" s="219"/>
      <c r="F327" s="219"/>
      <c r="G327" s="219"/>
      <c r="H327" s="219"/>
      <c r="I327" s="254"/>
    </row>
    <row r="328" spans="1:9" s="176" customFormat="1" ht="20.25">
      <c r="A328" s="218"/>
      <c r="B328" s="219"/>
      <c r="C328" s="219"/>
      <c r="D328" s="219"/>
      <c r="E328" s="219"/>
      <c r="F328" s="219"/>
      <c r="G328" s="219"/>
      <c r="H328" s="219"/>
      <c r="I328" s="254"/>
    </row>
    <row r="329" spans="1:9" s="176" customFormat="1" ht="20.25">
      <c r="A329" s="218"/>
      <c r="B329" s="219"/>
      <c r="C329" s="219"/>
      <c r="D329" s="219"/>
      <c r="E329" s="219"/>
      <c r="F329" s="219"/>
      <c r="G329" s="219"/>
      <c r="H329" s="219"/>
      <c r="I329" s="254"/>
    </row>
    <row r="330" spans="1:9" s="176" customFormat="1" ht="20.25">
      <c r="A330" s="218"/>
      <c r="B330" s="219"/>
      <c r="C330" s="219"/>
      <c r="D330" s="219"/>
      <c r="E330" s="219"/>
      <c r="F330" s="219"/>
      <c r="G330" s="219"/>
      <c r="H330" s="219"/>
      <c r="I330" s="254"/>
    </row>
    <row r="331" spans="1:9" s="176" customFormat="1" ht="20.25">
      <c r="A331" s="218"/>
      <c r="B331" s="219"/>
      <c r="C331" s="219"/>
      <c r="D331" s="219"/>
      <c r="E331" s="219"/>
      <c r="F331" s="219"/>
      <c r="G331" s="219"/>
      <c r="H331" s="219"/>
      <c r="I331" s="254"/>
    </row>
    <row r="332" spans="1:9" s="176" customFormat="1" ht="20.25">
      <c r="A332" s="218"/>
      <c r="B332" s="219"/>
      <c r="C332" s="219"/>
      <c r="D332" s="219"/>
      <c r="E332" s="219"/>
      <c r="F332" s="219"/>
      <c r="G332" s="219"/>
      <c r="H332" s="219"/>
      <c r="I332" s="254"/>
    </row>
    <row r="333" spans="1:9" s="176" customFormat="1" ht="20.25">
      <c r="A333" s="218"/>
      <c r="B333" s="219"/>
      <c r="C333" s="219"/>
      <c r="D333" s="219"/>
      <c r="E333" s="219"/>
      <c r="F333" s="219"/>
      <c r="G333" s="219"/>
      <c r="H333" s="219"/>
      <c r="I333" s="254"/>
    </row>
    <row r="334" spans="1:9" s="176" customFormat="1" ht="20.25">
      <c r="A334" s="218"/>
      <c r="B334" s="219"/>
      <c r="C334" s="219"/>
      <c r="D334" s="219"/>
      <c r="E334" s="219"/>
      <c r="F334" s="219"/>
      <c r="G334" s="219"/>
      <c r="H334" s="219"/>
      <c r="I334" s="254"/>
    </row>
    <row r="335" spans="1:9" s="176" customFormat="1" ht="20.25">
      <c r="A335" s="218"/>
      <c r="B335" s="219"/>
      <c r="C335" s="219"/>
      <c r="D335" s="219"/>
      <c r="E335" s="219"/>
      <c r="F335" s="219"/>
      <c r="G335" s="219"/>
      <c r="H335" s="219"/>
      <c r="I335" s="254"/>
    </row>
    <row r="336" spans="1:9" s="176" customFormat="1" ht="20.25">
      <c r="A336" s="218"/>
      <c r="B336" s="219"/>
      <c r="C336" s="219"/>
      <c r="D336" s="219"/>
      <c r="E336" s="219"/>
      <c r="F336" s="219"/>
      <c r="G336" s="219"/>
      <c r="H336" s="219"/>
      <c r="I336" s="254"/>
    </row>
    <row r="337" spans="1:9" s="176" customFormat="1" ht="20.25">
      <c r="A337" s="218"/>
      <c r="B337" s="219"/>
      <c r="C337" s="219"/>
      <c r="D337" s="219"/>
      <c r="E337" s="219"/>
      <c r="F337" s="219"/>
      <c r="G337" s="219"/>
      <c r="H337" s="219"/>
      <c r="I337" s="254"/>
    </row>
    <row r="338" spans="1:9" s="176" customFormat="1" ht="20.25">
      <c r="A338" s="218"/>
      <c r="B338" s="219"/>
      <c r="C338" s="219"/>
      <c r="D338" s="219"/>
      <c r="E338" s="219"/>
      <c r="F338" s="219"/>
      <c r="G338" s="219"/>
      <c r="H338" s="219"/>
      <c r="I338" s="254"/>
    </row>
    <row r="339" spans="1:9" s="176" customFormat="1" ht="20.25">
      <c r="A339" s="218"/>
      <c r="B339" s="219"/>
      <c r="C339" s="219"/>
      <c r="D339" s="219"/>
      <c r="E339" s="219"/>
      <c r="F339" s="219"/>
      <c r="G339" s="219"/>
      <c r="H339" s="219"/>
      <c r="I339" s="254"/>
    </row>
    <row r="340" spans="1:9" s="176" customFormat="1" ht="20.25">
      <c r="A340" s="218"/>
      <c r="B340" s="219"/>
      <c r="C340" s="219"/>
      <c r="D340" s="219"/>
      <c r="E340" s="219"/>
      <c r="F340" s="219"/>
      <c r="G340" s="219"/>
      <c r="H340" s="219"/>
      <c r="I340" s="254"/>
    </row>
    <row r="341" spans="1:9" s="175" customFormat="1" ht="60" customHeight="1">
      <c r="A341" s="255"/>
      <c r="B341" s="508" t="s">
        <v>189</v>
      </c>
      <c r="C341" s="508"/>
      <c r="D341" s="508"/>
      <c r="E341" s="508"/>
      <c r="F341" s="508"/>
      <c r="G341" s="508"/>
      <c r="H341" s="508"/>
      <c r="I341" s="508"/>
    </row>
    <row r="342" spans="1:9" s="176" customFormat="1" ht="30" customHeight="1">
      <c r="A342" s="256"/>
      <c r="B342" s="509" t="s">
        <v>190</v>
      </c>
      <c r="C342" s="506"/>
      <c r="D342" s="506"/>
      <c r="E342" s="506"/>
      <c r="F342" s="506"/>
      <c r="G342" s="506"/>
      <c r="H342" s="506"/>
      <c r="I342" s="506"/>
    </row>
    <row r="343" spans="1:9" s="176" customFormat="1" ht="99.95" customHeight="1">
      <c r="B343" s="257" t="s">
        <v>152</v>
      </c>
      <c r="C343" s="104" t="s">
        <v>191</v>
      </c>
      <c r="D343" s="104" t="s">
        <v>192</v>
      </c>
      <c r="E343" s="104" t="s">
        <v>193</v>
      </c>
      <c r="F343" s="104" t="s">
        <v>194</v>
      </c>
      <c r="G343" s="104" t="s">
        <v>195</v>
      </c>
      <c r="H343" s="258" t="s">
        <v>155</v>
      </c>
      <c r="I343" s="226" t="s">
        <v>0</v>
      </c>
    </row>
    <row r="344" spans="1:9" s="181" customFormat="1" ht="24.95" customHeight="1">
      <c r="B344" s="234" t="s">
        <v>148</v>
      </c>
      <c r="C344" s="178">
        <v>10.525752228678989</v>
      </c>
      <c r="D344" s="178">
        <v>92.968402314196709</v>
      </c>
      <c r="E344" s="178">
        <v>95.634506066758561</v>
      </c>
      <c r="F344" s="178">
        <v>47.717399022082631</v>
      </c>
      <c r="G344" s="178">
        <v>17.698910574900196</v>
      </c>
      <c r="H344" s="200">
        <v>11235</v>
      </c>
      <c r="I344" s="259" t="s">
        <v>49</v>
      </c>
    </row>
    <row r="345" spans="1:9" s="181" customFormat="1" ht="24.95" customHeight="1">
      <c r="B345" s="189" t="s">
        <v>54</v>
      </c>
      <c r="C345" s="183">
        <v>8.2302556027080183</v>
      </c>
      <c r="D345" s="183">
        <v>93.048854041013271</v>
      </c>
      <c r="E345" s="183">
        <v>96.11041462266968</v>
      </c>
      <c r="F345" s="183">
        <v>33.523059983588197</v>
      </c>
      <c r="G345" s="183">
        <v>16.137731923898389</v>
      </c>
      <c r="H345" s="201">
        <v>6632</v>
      </c>
      <c r="I345" s="260" t="s">
        <v>50</v>
      </c>
    </row>
    <row r="346" spans="1:9" s="181" customFormat="1" ht="24.95" customHeight="1">
      <c r="B346" s="234" t="s">
        <v>161</v>
      </c>
      <c r="C346" s="261">
        <v>9.248208654855409</v>
      </c>
      <c r="D346" s="261">
        <v>89.44055944055944</v>
      </c>
      <c r="E346" s="261">
        <v>95.513914912447191</v>
      </c>
      <c r="F346" s="261">
        <v>42.046764814002103</v>
      </c>
      <c r="G346" s="261">
        <v>16.278634009592498</v>
      </c>
      <c r="H346" s="229">
        <v>1430</v>
      </c>
      <c r="I346" s="259" t="s">
        <v>51</v>
      </c>
    </row>
    <row r="347" spans="1:9" s="181" customFormat="1" ht="24.95" customHeight="1">
      <c r="B347" s="189" t="s">
        <v>162</v>
      </c>
      <c r="C347" s="262">
        <v>8.7975254699563372</v>
      </c>
      <c r="D347" s="262">
        <v>92.468697439730889</v>
      </c>
      <c r="E347" s="262">
        <v>95.571722660440727</v>
      </c>
      <c r="F347" s="262">
        <v>47.463631653634856</v>
      </c>
      <c r="G347" s="262">
        <v>15.022472365427046</v>
      </c>
      <c r="H347" s="232">
        <v>5351</v>
      </c>
      <c r="I347" s="260" t="s">
        <v>52</v>
      </c>
    </row>
    <row r="348" spans="1:9" s="181" customFormat="1" ht="24.95" customHeight="1">
      <c r="B348" s="234" t="s">
        <v>57</v>
      </c>
      <c r="C348" s="178">
        <v>3.0854766148883823</v>
      </c>
      <c r="D348" s="178">
        <v>90.740740740740748</v>
      </c>
      <c r="E348" s="178">
        <v>93.438587556234594</v>
      </c>
      <c r="F348" s="178">
        <v>9.9466410315303939</v>
      </c>
      <c r="G348" s="178">
        <v>15.842864932866746</v>
      </c>
      <c r="H348" s="200">
        <v>918</v>
      </c>
      <c r="I348" s="259" t="s">
        <v>53</v>
      </c>
    </row>
    <row r="349" spans="1:9" s="181" customFormat="1" ht="24.95" customHeight="1">
      <c r="B349" s="204" t="s">
        <v>163</v>
      </c>
      <c r="C349" s="205">
        <v>9.2482086548554054</v>
      </c>
      <c r="D349" s="205">
        <v>92.60736916216851</v>
      </c>
      <c r="E349" s="205">
        <v>95.51391491244722</v>
      </c>
      <c r="F349" s="205">
        <v>42.046764814002103</v>
      </c>
      <c r="G349" s="205">
        <v>16.278634009592501</v>
      </c>
      <c r="H349" s="206">
        <v>25566</v>
      </c>
      <c r="I349" s="263" t="s">
        <v>5</v>
      </c>
    </row>
    <row r="350" spans="1:9" s="181" customFormat="1" ht="24.95" customHeight="1">
      <c r="B350" s="236" t="s">
        <v>7</v>
      </c>
      <c r="C350" s="237">
        <v>14.180075675559834</v>
      </c>
      <c r="D350" s="237">
        <v>90.46</v>
      </c>
      <c r="E350" s="237">
        <v>94.757165893245286</v>
      </c>
      <c r="F350" s="237">
        <v>54.122391801890259</v>
      </c>
      <c r="G350" s="237">
        <v>27.208142383799395</v>
      </c>
      <c r="H350" s="238">
        <v>2712974</v>
      </c>
      <c r="I350" s="264" t="s">
        <v>164</v>
      </c>
    </row>
    <row r="351" spans="1:9" s="265" customFormat="1" ht="21.95" customHeight="1">
      <c r="B351" s="210"/>
      <c r="C351" s="212"/>
      <c r="D351" s="212"/>
      <c r="E351" s="212"/>
      <c r="F351" s="212"/>
      <c r="G351" s="212"/>
      <c r="H351" s="213"/>
      <c r="I351" s="213"/>
    </row>
    <row r="352" spans="1:9" s="181" customFormat="1" ht="60" customHeight="1">
      <c r="A352" s="255"/>
      <c r="B352" s="508" t="s">
        <v>189</v>
      </c>
      <c r="C352" s="508"/>
      <c r="D352" s="508"/>
      <c r="E352" s="508"/>
      <c r="F352" s="508"/>
      <c r="G352" s="508"/>
      <c r="H352" s="508"/>
      <c r="I352" s="508"/>
    </row>
    <row r="353" spans="1:9" s="176" customFormat="1" ht="30" customHeight="1">
      <c r="A353" s="256"/>
      <c r="B353" s="506" t="s">
        <v>196</v>
      </c>
      <c r="C353" s="506"/>
      <c r="D353" s="506"/>
      <c r="E353" s="506"/>
      <c r="F353" s="506"/>
      <c r="G353" s="506"/>
      <c r="H353" s="506"/>
      <c r="I353" s="506"/>
    </row>
    <row r="354" spans="1:9" s="176" customFormat="1" ht="99.95" customHeight="1">
      <c r="B354" s="257" t="s">
        <v>152</v>
      </c>
      <c r="C354" s="104" t="s">
        <v>191</v>
      </c>
      <c r="D354" s="104" t="s">
        <v>192</v>
      </c>
      <c r="E354" s="104" t="s">
        <v>193</v>
      </c>
      <c r="F354" s="104" t="s">
        <v>194</v>
      </c>
      <c r="G354" s="104" t="s">
        <v>195</v>
      </c>
      <c r="H354" s="258" t="s">
        <v>155</v>
      </c>
      <c r="I354" s="226" t="s">
        <v>0</v>
      </c>
    </row>
    <row r="355" spans="1:9" s="181" customFormat="1" ht="24.95" customHeight="1">
      <c r="B355" s="234" t="s">
        <v>148</v>
      </c>
      <c r="C355" s="178">
        <v>11.045639165897349</v>
      </c>
      <c r="D355" s="178">
        <v>93.123836636373596</v>
      </c>
      <c r="E355" s="178">
        <v>95.691024906845612</v>
      </c>
      <c r="F355" s="178">
        <v>50.455148113568008</v>
      </c>
      <c r="G355" s="178">
        <v>18.340833063748821</v>
      </c>
      <c r="H355" s="200">
        <v>9133</v>
      </c>
      <c r="I355" s="227" t="s">
        <v>49</v>
      </c>
    </row>
    <row r="356" spans="1:9" s="181" customFormat="1" ht="24.95" customHeight="1">
      <c r="B356" s="189" t="s">
        <v>54</v>
      </c>
      <c r="C356" s="183">
        <v>9.5208504969796302</v>
      </c>
      <c r="D356" s="183">
        <v>92.933860938383262</v>
      </c>
      <c r="E356" s="183">
        <v>96.090066342521339</v>
      </c>
      <c r="F356" s="183">
        <v>33.16503679658436</v>
      </c>
      <c r="G356" s="183">
        <v>15.545746927319037</v>
      </c>
      <c r="H356" s="201">
        <v>3538</v>
      </c>
      <c r="I356" s="228" t="s">
        <v>50</v>
      </c>
    </row>
    <row r="357" spans="1:9" s="181" customFormat="1" ht="24.95" customHeight="1">
      <c r="B357" s="186" t="s">
        <v>161</v>
      </c>
      <c r="C357" s="178">
        <v>14</v>
      </c>
      <c r="D357" s="178">
        <v>88.115449915110361</v>
      </c>
      <c r="E357" s="178">
        <v>93.2</v>
      </c>
      <c r="F357" s="178">
        <v>51.9</v>
      </c>
      <c r="G357" s="178">
        <v>12.6</v>
      </c>
      <c r="H357" s="229">
        <v>589</v>
      </c>
      <c r="I357" s="230" t="s">
        <v>51</v>
      </c>
    </row>
    <row r="358" spans="1:9" s="250" customFormat="1" ht="24.95" customHeight="1">
      <c r="B358" s="231" t="s">
        <v>162</v>
      </c>
      <c r="C358" s="183">
        <v>8.7897166303649659</v>
      </c>
      <c r="D358" s="183">
        <v>92.518282392649539</v>
      </c>
      <c r="E358" s="183">
        <v>95.631780978064569</v>
      </c>
      <c r="F358" s="183">
        <v>47.473822047365481</v>
      </c>
      <c r="G358" s="183">
        <v>14.960669346971706</v>
      </c>
      <c r="H358" s="232">
        <v>5333</v>
      </c>
      <c r="I358" s="233" t="s">
        <v>52</v>
      </c>
    </row>
    <row r="359" spans="1:9" s="250" customFormat="1" ht="24.95" customHeight="1">
      <c r="B359" s="234" t="s">
        <v>57</v>
      </c>
      <c r="C359" s="242" t="s">
        <v>122</v>
      </c>
      <c r="D359" s="242" t="s">
        <v>122</v>
      </c>
      <c r="E359" s="242" t="s">
        <v>122</v>
      </c>
      <c r="F359" s="242" t="s">
        <v>122</v>
      </c>
      <c r="G359" s="242" t="s">
        <v>122</v>
      </c>
      <c r="H359" s="242" t="s">
        <v>122</v>
      </c>
      <c r="I359" s="259" t="s">
        <v>53</v>
      </c>
    </row>
    <row r="360" spans="1:9" s="250" customFormat="1" ht="24.95" customHeight="1">
      <c r="B360" s="204" t="s">
        <v>163</v>
      </c>
      <c r="C360" s="205">
        <v>10.200466738460898</v>
      </c>
      <c r="D360" s="205">
        <v>92.755338030441564</v>
      </c>
      <c r="E360" s="205">
        <v>95.670876273280768</v>
      </c>
      <c r="F360" s="205">
        <v>46.356784008828733</v>
      </c>
      <c r="G360" s="205">
        <v>16.657210550559718</v>
      </c>
      <c r="H360" s="206">
        <v>18593</v>
      </c>
      <c r="I360" s="235" t="s">
        <v>5</v>
      </c>
    </row>
    <row r="361" spans="1:9" s="250" customFormat="1" ht="24.95" customHeight="1">
      <c r="B361" s="236" t="s">
        <v>7</v>
      </c>
      <c r="C361" s="237">
        <v>17.132197651393799</v>
      </c>
      <c r="D361" s="237">
        <v>92.42</v>
      </c>
      <c r="E361" s="237">
        <v>95.646314886272918</v>
      </c>
      <c r="F361" s="237">
        <v>59.110350166704798</v>
      </c>
      <c r="G361" s="237">
        <v>31.421577943542246</v>
      </c>
      <c r="H361" s="238">
        <v>1901363</v>
      </c>
      <c r="I361" s="239" t="s">
        <v>164</v>
      </c>
    </row>
    <row r="362" spans="1:9" s="251" customFormat="1" ht="21.95" customHeight="1">
      <c r="B362" s="210"/>
      <c r="C362" s="212"/>
      <c r="D362" s="212"/>
      <c r="E362" s="212"/>
      <c r="F362" s="212"/>
      <c r="G362" s="212"/>
      <c r="H362" s="213"/>
      <c r="I362" s="213"/>
    </row>
    <row r="363" spans="1:9" s="251" customFormat="1" ht="21.95" customHeight="1">
      <c r="B363" s="210"/>
      <c r="C363" s="212"/>
      <c r="D363" s="212"/>
      <c r="E363" s="212"/>
      <c r="F363" s="212"/>
      <c r="G363" s="212"/>
      <c r="H363" s="213"/>
      <c r="I363" s="213"/>
    </row>
    <row r="364" spans="1:9" s="250" customFormat="1" ht="60" customHeight="1">
      <c r="A364" s="255"/>
      <c r="B364" s="508" t="s">
        <v>189</v>
      </c>
      <c r="C364" s="508"/>
      <c r="D364" s="508"/>
      <c r="E364" s="508"/>
      <c r="F364" s="508"/>
      <c r="G364" s="508"/>
      <c r="H364" s="508"/>
      <c r="I364" s="508"/>
    </row>
    <row r="365" spans="1:9" s="249" customFormat="1" ht="30" customHeight="1">
      <c r="A365" s="256"/>
      <c r="B365" s="506" t="s">
        <v>197</v>
      </c>
      <c r="C365" s="506"/>
      <c r="D365" s="506"/>
      <c r="E365" s="506"/>
      <c r="F365" s="506"/>
      <c r="G365" s="506"/>
      <c r="H365" s="506"/>
      <c r="I365" s="506"/>
    </row>
    <row r="366" spans="1:9" s="249" customFormat="1" ht="99.95" customHeight="1">
      <c r="B366" s="257" t="s">
        <v>152</v>
      </c>
      <c r="C366" s="104" t="s">
        <v>191</v>
      </c>
      <c r="D366" s="104" t="s">
        <v>192</v>
      </c>
      <c r="E366" s="104" t="s">
        <v>193</v>
      </c>
      <c r="F366" s="104" t="s">
        <v>194</v>
      </c>
      <c r="G366" s="104" t="s">
        <v>195</v>
      </c>
      <c r="H366" s="258" t="s">
        <v>155</v>
      </c>
      <c r="I366" s="226" t="s">
        <v>0</v>
      </c>
    </row>
    <row r="367" spans="1:9" s="250" customFormat="1" ht="24.95" customHeight="1">
      <c r="B367" s="234" t="s">
        <v>148</v>
      </c>
      <c r="C367" s="178">
        <v>8.2668904790994677</v>
      </c>
      <c r="D367" s="178">
        <v>92.293054234062794</v>
      </c>
      <c r="E367" s="178">
        <v>95.388936815321372</v>
      </c>
      <c r="F367" s="178">
        <v>35.822126685003362</v>
      </c>
      <c r="G367" s="178">
        <v>14.909815384292797</v>
      </c>
      <c r="H367" s="200">
        <v>2102</v>
      </c>
      <c r="I367" s="227" t="s">
        <v>49</v>
      </c>
    </row>
    <row r="368" spans="1:9" s="250" customFormat="1" ht="24.95" customHeight="1">
      <c r="B368" s="189" t="s">
        <v>54</v>
      </c>
      <c r="C368" s="183">
        <v>6.7544557526976359</v>
      </c>
      <c r="D368" s="183">
        <v>93.180349062702007</v>
      </c>
      <c r="E368" s="183">
        <v>96.133682953363405</v>
      </c>
      <c r="F368" s="183">
        <v>33.932460770797121</v>
      </c>
      <c r="G368" s="183">
        <v>16.814668872152659</v>
      </c>
      <c r="H368" s="201">
        <v>3094</v>
      </c>
      <c r="I368" s="228" t="s">
        <v>50</v>
      </c>
    </row>
    <row r="369" spans="1:9" s="250" customFormat="1" ht="24.95" customHeight="1">
      <c r="B369" s="186" t="s">
        <v>161</v>
      </c>
      <c r="C369" s="178">
        <v>6.5</v>
      </c>
      <c r="D369" s="178">
        <v>90.368608799048758</v>
      </c>
      <c r="E369" s="178">
        <v>92.7</v>
      </c>
      <c r="F369" s="178">
        <v>27.2</v>
      </c>
      <c r="G369" s="178">
        <v>9.6</v>
      </c>
      <c r="H369" s="229">
        <v>841</v>
      </c>
      <c r="I369" s="230" t="s">
        <v>51</v>
      </c>
    </row>
    <row r="370" spans="1:9" s="250" customFormat="1" ht="24.95" customHeight="1">
      <c r="B370" s="231" t="s">
        <v>162</v>
      </c>
      <c r="C370" s="183">
        <v>11.111111111111111</v>
      </c>
      <c r="D370" s="183">
        <v>77.777777777777771</v>
      </c>
      <c r="E370" s="183">
        <v>77.777777777777771</v>
      </c>
      <c r="F370" s="183">
        <v>44.444444444444443</v>
      </c>
      <c r="G370" s="183">
        <v>33.333333333333336</v>
      </c>
      <c r="H370" s="232">
        <v>18</v>
      </c>
      <c r="I370" s="233" t="s">
        <v>52</v>
      </c>
    </row>
    <row r="371" spans="1:9" s="250" customFormat="1" ht="24.95" customHeight="1">
      <c r="B371" s="234" t="s">
        <v>57</v>
      </c>
      <c r="C371" s="178">
        <v>3.0854766148883823</v>
      </c>
      <c r="D371" s="178">
        <v>90.740740740740748</v>
      </c>
      <c r="E371" s="178">
        <v>93.438587556234594</v>
      </c>
      <c r="F371" s="178">
        <v>9.9466410315303939</v>
      </c>
      <c r="G371" s="178">
        <v>15.842864932866746</v>
      </c>
      <c r="H371" s="200">
        <v>918</v>
      </c>
      <c r="I371" s="227" t="s">
        <v>53</v>
      </c>
    </row>
    <row r="372" spans="1:9" s="250" customFormat="1" ht="24.95" customHeight="1">
      <c r="B372" s="204" t="s">
        <v>163</v>
      </c>
      <c r="C372" s="205">
        <v>6.70908137126521</v>
      </c>
      <c r="D372" s="205">
        <v>92.212820880539226</v>
      </c>
      <c r="E372" s="205">
        <v>95.095388800014277</v>
      </c>
      <c r="F372" s="205">
        <v>30.554410463023345</v>
      </c>
      <c r="G372" s="205">
        <v>15.269187053303982</v>
      </c>
      <c r="H372" s="206">
        <v>6973</v>
      </c>
      <c r="I372" s="235" t="s">
        <v>5</v>
      </c>
    </row>
    <row r="373" spans="1:9" s="181" customFormat="1" ht="24.95" customHeight="1">
      <c r="B373" s="236" t="s">
        <v>7</v>
      </c>
      <c r="C373" s="237">
        <v>7.2641325743272391</v>
      </c>
      <c r="D373" s="237">
        <v>85.88</v>
      </c>
      <c r="E373" s="237">
        <v>92.674154454511111</v>
      </c>
      <c r="F373" s="237">
        <v>42.437090000410485</v>
      </c>
      <c r="G373" s="237">
        <v>17.337316980780283</v>
      </c>
      <c r="H373" s="238">
        <v>811611</v>
      </c>
      <c r="I373" s="239" t="s">
        <v>164</v>
      </c>
    </row>
    <row r="374" spans="1:9" s="176" customFormat="1" ht="20.25">
      <c r="A374" s="218"/>
      <c r="B374" s="219"/>
      <c r="C374" s="219"/>
      <c r="D374" s="219"/>
      <c r="E374" s="219"/>
      <c r="F374" s="219"/>
      <c r="G374" s="219"/>
      <c r="H374" s="219"/>
      <c r="I374" s="254"/>
    </row>
    <row r="375" spans="1:9" s="176" customFormat="1" ht="20.25">
      <c r="A375" s="218"/>
      <c r="B375" s="219"/>
      <c r="C375" s="219"/>
      <c r="D375" s="219"/>
      <c r="E375" s="219"/>
      <c r="F375" s="219"/>
      <c r="G375" s="219"/>
      <c r="H375" s="219"/>
      <c r="I375" s="254"/>
    </row>
    <row r="376" spans="1:9" s="176" customFormat="1" ht="20.25">
      <c r="A376" s="218"/>
      <c r="B376" s="219"/>
      <c r="C376" s="219"/>
      <c r="D376" s="219"/>
      <c r="E376" s="219"/>
      <c r="F376" s="219"/>
      <c r="G376" s="219"/>
      <c r="H376" s="219"/>
      <c r="I376" s="254"/>
    </row>
    <row r="377" spans="1:9" s="176" customFormat="1" ht="20.25">
      <c r="A377" s="218"/>
      <c r="B377" s="219"/>
      <c r="C377" s="219"/>
      <c r="D377" s="219"/>
      <c r="E377" s="219"/>
      <c r="F377" s="219"/>
      <c r="G377" s="219"/>
      <c r="H377" s="219"/>
      <c r="I377" s="254"/>
    </row>
    <row r="378" spans="1:9" s="176" customFormat="1" ht="20.25">
      <c r="A378" s="218"/>
      <c r="B378" s="219"/>
      <c r="C378" s="219"/>
      <c r="D378" s="219"/>
      <c r="E378" s="219"/>
      <c r="F378" s="219"/>
      <c r="G378" s="219"/>
      <c r="H378" s="219"/>
      <c r="I378" s="254"/>
    </row>
    <row r="379" spans="1:9" s="176" customFormat="1" ht="20.25">
      <c r="A379" s="218"/>
      <c r="B379" s="219"/>
      <c r="C379" s="219"/>
      <c r="D379" s="219"/>
      <c r="E379" s="219"/>
      <c r="F379" s="219"/>
      <c r="G379" s="219"/>
      <c r="H379" s="219"/>
      <c r="I379" s="254"/>
    </row>
    <row r="380" spans="1:9" s="176" customFormat="1" ht="20.25">
      <c r="A380" s="218"/>
      <c r="B380" s="219"/>
      <c r="C380" s="219"/>
      <c r="D380" s="219"/>
      <c r="E380" s="219"/>
      <c r="F380" s="219"/>
      <c r="G380" s="219"/>
      <c r="H380" s="219"/>
      <c r="I380" s="254"/>
    </row>
    <row r="381" spans="1:9" s="176" customFormat="1" ht="20.25">
      <c r="A381" s="218"/>
      <c r="B381" s="219"/>
      <c r="C381" s="219"/>
      <c r="D381" s="219"/>
      <c r="E381" s="219"/>
      <c r="F381" s="219"/>
      <c r="G381" s="219"/>
      <c r="H381" s="219"/>
      <c r="I381" s="254"/>
    </row>
    <row r="382" spans="1:9" s="176" customFormat="1" ht="20.25">
      <c r="A382" s="218"/>
      <c r="B382" s="219"/>
      <c r="C382" s="219"/>
      <c r="D382" s="219"/>
      <c r="E382" s="219"/>
      <c r="F382" s="219"/>
      <c r="G382" s="219"/>
      <c r="H382" s="219"/>
      <c r="I382" s="254"/>
    </row>
    <row r="383" spans="1:9" s="176" customFormat="1" ht="20.25">
      <c r="A383" s="218"/>
      <c r="B383" s="219"/>
      <c r="C383" s="219"/>
      <c r="D383" s="219"/>
      <c r="E383" s="219"/>
      <c r="F383" s="219"/>
      <c r="G383" s="219"/>
      <c r="H383" s="219"/>
      <c r="I383" s="254"/>
    </row>
    <row r="384" spans="1:9" s="176" customFormat="1" ht="20.25">
      <c r="A384" s="218"/>
      <c r="B384" s="219"/>
      <c r="C384" s="219"/>
      <c r="D384" s="219"/>
      <c r="E384" s="219"/>
      <c r="F384" s="219"/>
      <c r="G384" s="219"/>
      <c r="H384" s="219"/>
      <c r="I384" s="254"/>
    </row>
    <row r="385" spans="1:9" s="176" customFormat="1" ht="20.25">
      <c r="A385" s="218"/>
      <c r="B385" s="219"/>
      <c r="C385" s="219"/>
      <c r="D385" s="219"/>
      <c r="E385" s="219"/>
      <c r="F385" s="219"/>
      <c r="G385" s="219"/>
      <c r="H385" s="219"/>
      <c r="I385" s="254"/>
    </row>
    <row r="386" spans="1:9" s="176" customFormat="1" ht="20.25">
      <c r="A386" s="218"/>
      <c r="B386" s="219"/>
      <c r="C386" s="219"/>
      <c r="D386" s="219"/>
      <c r="E386" s="219"/>
      <c r="F386" s="219"/>
      <c r="G386" s="219"/>
      <c r="H386" s="219"/>
      <c r="I386" s="254"/>
    </row>
    <row r="387" spans="1:9" s="176" customFormat="1" ht="20.25">
      <c r="A387" s="218"/>
      <c r="B387" s="219"/>
      <c r="C387" s="219"/>
      <c r="D387" s="219"/>
      <c r="E387" s="219"/>
      <c r="F387" s="219"/>
      <c r="G387" s="219"/>
      <c r="H387" s="219"/>
      <c r="I387" s="254"/>
    </row>
    <row r="388" spans="1:9" s="176" customFormat="1" ht="20.25">
      <c r="A388" s="218"/>
      <c r="B388" s="219"/>
      <c r="C388" s="219"/>
      <c r="D388" s="219"/>
      <c r="E388" s="219"/>
      <c r="F388" s="219"/>
      <c r="G388" s="219"/>
      <c r="H388" s="219"/>
      <c r="I388" s="254"/>
    </row>
    <row r="389" spans="1:9" s="176" customFormat="1" ht="20.25">
      <c r="A389" s="218"/>
      <c r="B389" s="219"/>
      <c r="C389" s="219"/>
      <c r="D389" s="219"/>
      <c r="E389" s="219"/>
      <c r="F389" s="219"/>
      <c r="G389" s="219"/>
      <c r="H389" s="219"/>
      <c r="I389" s="254"/>
    </row>
    <row r="390" spans="1:9" s="176" customFormat="1" ht="20.25">
      <c r="A390" s="218"/>
      <c r="B390" s="219"/>
      <c r="C390" s="219"/>
      <c r="D390" s="219"/>
      <c r="E390" s="219"/>
      <c r="F390" s="219"/>
      <c r="G390" s="219"/>
      <c r="H390" s="219"/>
      <c r="I390" s="254"/>
    </row>
    <row r="391" spans="1:9" s="176" customFormat="1" ht="20.25">
      <c r="A391" s="218"/>
      <c r="B391" s="219"/>
      <c r="C391" s="219"/>
      <c r="D391" s="219"/>
      <c r="E391" s="219"/>
      <c r="F391" s="219"/>
      <c r="G391" s="219"/>
      <c r="H391" s="219"/>
      <c r="I391" s="254"/>
    </row>
    <row r="392" spans="1:9" s="176" customFormat="1" ht="20.25">
      <c r="A392" s="218"/>
      <c r="B392" s="219"/>
      <c r="C392" s="219"/>
      <c r="D392" s="219"/>
      <c r="E392" s="219"/>
      <c r="F392" s="219"/>
      <c r="G392" s="219"/>
      <c r="H392" s="219"/>
      <c r="I392" s="254"/>
    </row>
    <row r="393" spans="1:9" s="176" customFormat="1" ht="20.25">
      <c r="A393" s="218"/>
      <c r="B393" s="219"/>
      <c r="C393" s="219"/>
      <c r="D393" s="219"/>
      <c r="E393" s="219"/>
      <c r="F393" s="219"/>
      <c r="G393" s="219"/>
      <c r="H393" s="219"/>
      <c r="I393" s="254"/>
    </row>
    <row r="394" spans="1:9" s="176" customFormat="1" ht="20.25">
      <c r="A394" s="218"/>
      <c r="B394" s="219"/>
      <c r="C394" s="219"/>
      <c r="D394" s="219"/>
      <c r="E394" s="219"/>
      <c r="F394" s="219"/>
      <c r="G394" s="219"/>
      <c r="H394" s="219"/>
      <c r="I394" s="254"/>
    </row>
    <row r="395" spans="1:9" s="175" customFormat="1" ht="60" customHeight="1">
      <c r="A395" s="508" t="s">
        <v>198</v>
      </c>
      <c r="B395" s="508"/>
      <c r="C395" s="508"/>
      <c r="D395" s="508"/>
      <c r="E395" s="508"/>
      <c r="F395" s="508"/>
      <c r="G395" s="508"/>
      <c r="H395" s="508"/>
      <c r="I395" s="508"/>
    </row>
    <row r="396" spans="1:9" s="176" customFormat="1" ht="30" customHeight="1">
      <c r="A396" s="510" t="s">
        <v>199</v>
      </c>
      <c r="B396" s="510"/>
      <c r="C396" s="510"/>
      <c r="D396" s="510"/>
      <c r="E396" s="510"/>
      <c r="F396" s="510"/>
      <c r="G396" s="510"/>
      <c r="H396" s="510"/>
      <c r="I396" s="510"/>
    </row>
    <row r="397" spans="1:9" s="176" customFormat="1" ht="99.95" customHeight="1">
      <c r="A397" s="266" t="s">
        <v>152</v>
      </c>
      <c r="B397" s="267" t="s">
        <v>200</v>
      </c>
      <c r="C397" s="267" t="s">
        <v>201</v>
      </c>
      <c r="D397" s="267" t="s">
        <v>202</v>
      </c>
      <c r="E397" s="267" t="s">
        <v>203</v>
      </c>
      <c r="F397" s="267" t="s">
        <v>204</v>
      </c>
      <c r="G397" s="267" t="s">
        <v>205</v>
      </c>
      <c r="H397" s="268" t="s">
        <v>174</v>
      </c>
      <c r="I397" s="269" t="s">
        <v>0</v>
      </c>
    </row>
    <row r="398" spans="1:9" s="181" customFormat="1" ht="24.95" customHeight="1">
      <c r="A398" s="234" t="s">
        <v>148</v>
      </c>
      <c r="B398" s="178">
        <v>2.5755428818038584</v>
      </c>
      <c r="C398" s="178">
        <v>69.439679769907727</v>
      </c>
      <c r="D398" s="178">
        <v>1.9225634178905204</v>
      </c>
      <c r="E398" s="178">
        <v>85.847797062750331</v>
      </c>
      <c r="F398" s="178">
        <v>84.498480136746764</v>
      </c>
      <c r="G398" s="178">
        <v>97.768860923392452</v>
      </c>
      <c r="H398" s="200">
        <v>11235</v>
      </c>
      <c r="I398" s="180" t="s">
        <v>49</v>
      </c>
    </row>
    <row r="399" spans="1:9" s="181" customFormat="1" ht="24.95" customHeight="1">
      <c r="A399" s="189" t="s">
        <v>54</v>
      </c>
      <c r="B399" s="262">
        <v>1.3127587888438204</v>
      </c>
      <c r="C399" s="262">
        <v>44.296251645639067</v>
      </c>
      <c r="D399" s="262">
        <v>1.281664656212304</v>
      </c>
      <c r="E399" s="262">
        <v>71.788299155609167</v>
      </c>
      <c r="F399" s="262">
        <v>71.314452828552476</v>
      </c>
      <c r="G399" s="262">
        <v>95.063887202575756</v>
      </c>
      <c r="H399" s="201">
        <v>6632</v>
      </c>
      <c r="I399" s="185" t="s">
        <v>50</v>
      </c>
    </row>
    <row r="400" spans="1:9" s="181" customFormat="1" ht="24.95" customHeight="1">
      <c r="A400" s="186" t="s">
        <v>161</v>
      </c>
      <c r="B400" s="261">
        <v>2.19</v>
      </c>
      <c r="C400" s="261">
        <v>23.76</v>
      </c>
      <c r="D400" s="261">
        <v>1.3986013986013985</v>
      </c>
      <c r="E400" s="261">
        <v>64.265734265734267</v>
      </c>
      <c r="F400" s="261">
        <v>63.26</v>
      </c>
      <c r="G400" s="261">
        <v>94.14</v>
      </c>
      <c r="H400" s="229">
        <v>1430</v>
      </c>
      <c r="I400" s="188" t="s">
        <v>51</v>
      </c>
    </row>
    <row r="401" spans="1:9" s="181" customFormat="1" ht="24.95" customHeight="1">
      <c r="A401" s="231" t="s">
        <v>162</v>
      </c>
      <c r="B401" s="262">
        <v>2.187874619145485</v>
      </c>
      <c r="C401" s="262">
        <v>65.396046635681728</v>
      </c>
      <c r="D401" s="262">
        <v>1.6632405157914409</v>
      </c>
      <c r="E401" s="262">
        <v>86.096056811810882</v>
      </c>
      <c r="F401" s="262">
        <v>81.612712013788141</v>
      </c>
      <c r="G401" s="262">
        <v>96.794790699313424</v>
      </c>
      <c r="H401" s="232">
        <v>5351</v>
      </c>
      <c r="I401" s="190" t="s">
        <v>52</v>
      </c>
    </row>
    <row r="402" spans="1:9" s="181" customFormat="1" ht="24.95" customHeight="1">
      <c r="A402" s="234" t="s">
        <v>57</v>
      </c>
      <c r="B402" s="178">
        <v>1.200769138133517</v>
      </c>
      <c r="C402" s="178">
        <v>42.160403671812801</v>
      </c>
      <c r="D402" s="178">
        <v>0.4357298474945534</v>
      </c>
      <c r="E402" s="178">
        <v>63.180827886710247</v>
      </c>
      <c r="F402" s="178">
        <v>67.054516038244401</v>
      </c>
      <c r="G402" s="178">
        <v>92.572043369650544</v>
      </c>
      <c r="H402" s="200">
        <v>918</v>
      </c>
      <c r="I402" s="180" t="s">
        <v>53</v>
      </c>
    </row>
    <row r="403" spans="1:9" s="181" customFormat="1" ht="24.95" customHeight="1">
      <c r="A403" s="204" t="s">
        <v>163</v>
      </c>
      <c r="B403" s="205">
        <v>2.0963437326944936</v>
      </c>
      <c r="C403" s="205">
        <v>58.536698375048644</v>
      </c>
      <c r="D403" s="205">
        <v>1.6193381835249943</v>
      </c>
      <c r="E403" s="205">
        <v>80.231557537354306</v>
      </c>
      <c r="F403" s="205">
        <v>78.66000969437863</v>
      </c>
      <c r="G403" s="205">
        <v>96.473671025349034</v>
      </c>
      <c r="H403" s="206">
        <v>25566</v>
      </c>
      <c r="I403" s="195" t="s">
        <v>5</v>
      </c>
    </row>
    <row r="404" spans="1:9" s="181" customFormat="1" ht="24.95" customHeight="1">
      <c r="A404" s="196" t="s">
        <v>7</v>
      </c>
      <c r="B404" s="237">
        <v>7.0806223978144072</v>
      </c>
      <c r="C404" s="237">
        <v>27.230763759664754</v>
      </c>
      <c r="D404" s="237">
        <v>3.59</v>
      </c>
      <c r="E404" s="237">
        <v>71.69</v>
      </c>
      <c r="F404" s="237">
        <v>69.444890601206907</v>
      </c>
      <c r="G404" s="237">
        <v>94.966015299785695</v>
      </c>
      <c r="H404" s="198">
        <v>2712974</v>
      </c>
      <c r="I404" s="199" t="s">
        <v>164</v>
      </c>
    </row>
    <row r="405" spans="1:9" s="265" customFormat="1" ht="21.95" customHeight="1">
      <c r="A405" s="210"/>
      <c r="B405" s="212"/>
      <c r="C405" s="212"/>
      <c r="D405" s="212"/>
      <c r="E405" s="212"/>
      <c r="F405" s="212"/>
      <c r="G405" s="212"/>
      <c r="H405" s="213"/>
      <c r="I405" s="214"/>
    </row>
    <row r="406" spans="1:9" s="248" customFormat="1" ht="60" customHeight="1">
      <c r="A406" s="508" t="s">
        <v>198</v>
      </c>
      <c r="B406" s="508"/>
      <c r="C406" s="508"/>
      <c r="D406" s="508"/>
      <c r="E406" s="508"/>
      <c r="F406" s="508"/>
      <c r="G406" s="508"/>
      <c r="H406" s="508"/>
      <c r="I406" s="508"/>
    </row>
    <row r="407" spans="1:9" s="249" customFormat="1" ht="30" customHeight="1">
      <c r="A407" s="507" t="s">
        <v>206</v>
      </c>
      <c r="B407" s="507"/>
      <c r="C407" s="507"/>
      <c r="D407" s="507"/>
      <c r="E407" s="507"/>
      <c r="F407" s="507"/>
      <c r="G407" s="507"/>
      <c r="H407" s="507"/>
      <c r="I407" s="507"/>
    </row>
    <row r="408" spans="1:9" s="249" customFormat="1" ht="99.95" customHeight="1">
      <c r="A408" s="266" t="s">
        <v>152</v>
      </c>
      <c r="B408" s="267" t="s">
        <v>200</v>
      </c>
      <c r="C408" s="267" t="s">
        <v>201</v>
      </c>
      <c r="D408" s="267" t="s">
        <v>202</v>
      </c>
      <c r="E408" s="267" t="s">
        <v>203</v>
      </c>
      <c r="F408" s="267" t="s">
        <v>204</v>
      </c>
      <c r="G408" s="267" t="s">
        <v>205</v>
      </c>
      <c r="H408" s="268" t="s">
        <v>174</v>
      </c>
      <c r="I408" s="269" t="s">
        <v>0</v>
      </c>
    </row>
    <row r="409" spans="1:9" s="250" customFormat="1" ht="24.95" customHeight="1">
      <c r="A409" s="177" t="s">
        <v>148</v>
      </c>
      <c r="B409" s="178">
        <v>2.4427796109146609</v>
      </c>
      <c r="C409" s="178">
        <v>71.359820359282935</v>
      </c>
      <c r="D409" s="178">
        <v>1.8285338880981057</v>
      </c>
      <c r="E409" s="178">
        <v>86.291470491623784</v>
      </c>
      <c r="F409" s="178">
        <v>84.679608524200262</v>
      </c>
      <c r="G409" s="178">
        <v>98.005835482289115</v>
      </c>
      <c r="H409" s="200">
        <v>9133</v>
      </c>
      <c r="I409" s="180" t="s">
        <v>49</v>
      </c>
    </row>
    <row r="410" spans="1:9" s="250" customFormat="1" ht="24.95" customHeight="1">
      <c r="A410" s="182" t="s">
        <v>54</v>
      </c>
      <c r="B410" s="183">
        <v>1.5013914235180805</v>
      </c>
      <c r="C410" s="183">
        <v>52.027163339212954</v>
      </c>
      <c r="D410" s="183">
        <v>1.3566986998304127</v>
      </c>
      <c r="E410" s="183">
        <v>76.229508196721312</v>
      </c>
      <c r="F410" s="183">
        <v>74.338211630087329</v>
      </c>
      <c r="G410" s="183">
        <v>95.497628697093504</v>
      </c>
      <c r="H410" s="201">
        <v>3538</v>
      </c>
      <c r="I410" s="185" t="s">
        <v>50</v>
      </c>
    </row>
    <row r="411" spans="1:9" s="250" customFormat="1" ht="24.95" customHeight="1">
      <c r="A411" s="186" t="s">
        <v>161</v>
      </c>
      <c r="B411" s="178">
        <v>3.1</v>
      </c>
      <c r="C411" s="178">
        <v>31.9</v>
      </c>
      <c r="D411" s="178">
        <v>2.2071307300509337</v>
      </c>
      <c r="E411" s="178">
        <v>77.758913412563672</v>
      </c>
      <c r="F411" s="178">
        <v>71.900000000000006</v>
      </c>
      <c r="G411" s="178">
        <v>92.7</v>
      </c>
      <c r="H411" s="229">
        <v>589</v>
      </c>
      <c r="I411" s="188" t="s">
        <v>51</v>
      </c>
    </row>
    <row r="412" spans="1:9" s="250" customFormat="1" ht="24.95" customHeight="1">
      <c r="A412" s="231" t="s">
        <v>162</v>
      </c>
      <c r="B412" s="183">
        <v>2.1765079855705025</v>
      </c>
      <c r="C412" s="183">
        <v>65.410509196987235</v>
      </c>
      <c r="D412" s="183">
        <v>1.6501031314457153</v>
      </c>
      <c r="E412" s="183">
        <v>86.180386274142137</v>
      </c>
      <c r="F412" s="183">
        <v>81.644406897764924</v>
      </c>
      <c r="G412" s="183">
        <v>96.858977129575493</v>
      </c>
      <c r="H412" s="232">
        <v>5333</v>
      </c>
      <c r="I412" s="190" t="s">
        <v>52</v>
      </c>
    </row>
    <row r="413" spans="1:9" s="250" customFormat="1" ht="24.95" customHeight="1">
      <c r="A413" s="234" t="s">
        <v>57</v>
      </c>
      <c r="B413" s="242" t="s">
        <v>122</v>
      </c>
      <c r="C413" s="242" t="s">
        <v>122</v>
      </c>
      <c r="D413" s="242" t="s">
        <v>122</v>
      </c>
      <c r="E413" s="242" t="s">
        <v>122</v>
      </c>
      <c r="F413" s="242" t="s">
        <v>122</v>
      </c>
      <c r="G413" s="242" t="s">
        <v>122</v>
      </c>
      <c r="H413" s="242" t="s">
        <v>122</v>
      </c>
      <c r="I413" s="180" t="s">
        <v>53</v>
      </c>
    </row>
    <row r="414" spans="1:9" s="250" customFormat="1" ht="24.95" customHeight="1">
      <c r="A414" s="204" t="s">
        <v>163</v>
      </c>
      <c r="B414" s="205">
        <v>2.2072216934405406</v>
      </c>
      <c r="C414" s="205">
        <v>64.724176658255914</v>
      </c>
      <c r="D414" s="205">
        <v>1.7</v>
      </c>
      <c r="E414" s="205">
        <v>84.074651750658845</v>
      </c>
      <c r="F414" s="205">
        <v>81.436602924466726</v>
      </c>
      <c r="G414" s="205">
        <v>97.030353887423118</v>
      </c>
      <c r="H414" s="206">
        <v>18593</v>
      </c>
      <c r="I414" s="195" t="s">
        <v>5</v>
      </c>
    </row>
    <row r="415" spans="1:9" s="250" customFormat="1" ht="24.95" customHeight="1">
      <c r="A415" s="196" t="s">
        <v>7</v>
      </c>
      <c r="B415" s="237">
        <v>9.4052109471468963</v>
      </c>
      <c r="C415" s="237">
        <v>35.089034500373266</v>
      </c>
      <c r="D415" s="237">
        <v>4.6399999999999997</v>
      </c>
      <c r="E415" s="237">
        <v>81.61</v>
      </c>
      <c r="F415" s="237">
        <v>77.976818742394855</v>
      </c>
      <c r="G415" s="237">
        <v>96.78929867962583</v>
      </c>
      <c r="H415" s="198">
        <v>1901363</v>
      </c>
      <c r="I415" s="199" t="s">
        <v>164</v>
      </c>
    </row>
    <row r="416" spans="1:9" s="274" customFormat="1" ht="24.95" customHeight="1">
      <c r="A416" s="270"/>
      <c r="B416" s="271"/>
      <c r="C416" s="271"/>
      <c r="D416" s="271"/>
      <c r="E416" s="271"/>
      <c r="F416" s="271"/>
      <c r="G416" s="271"/>
      <c r="H416" s="272"/>
      <c r="I416" s="273"/>
    </row>
    <row r="417" spans="1:9" s="248" customFormat="1" ht="60" customHeight="1">
      <c r="A417" s="508" t="s">
        <v>198</v>
      </c>
      <c r="B417" s="508"/>
      <c r="C417" s="508"/>
      <c r="D417" s="508"/>
      <c r="E417" s="508"/>
      <c r="F417" s="508"/>
      <c r="G417" s="508"/>
      <c r="H417" s="508"/>
      <c r="I417" s="508"/>
    </row>
    <row r="418" spans="1:9" s="249" customFormat="1" ht="30" customHeight="1">
      <c r="A418" s="507" t="s">
        <v>207</v>
      </c>
      <c r="B418" s="507"/>
      <c r="C418" s="507"/>
      <c r="D418" s="507"/>
      <c r="E418" s="507"/>
      <c r="F418" s="507"/>
      <c r="G418" s="507"/>
      <c r="H418" s="507"/>
      <c r="I418" s="507"/>
    </row>
    <row r="419" spans="1:9" s="249" customFormat="1" ht="99.95" customHeight="1">
      <c r="A419" s="266" t="s">
        <v>152</v>
      </c>
      <c r="B419" s="267" t="s">
        <v>200</v>
      </c>
      <c r="C419" s="267" t="s">
        <v>201</v>
      </c>
      <c r="D419" s="267" t="s">
        <v>202</v>
      </c>
      <c r="E419" s="267" t="s">
        <v>203</v>
      </c>
      <c r="F419" s="267" t="s">
        <v>204</v>
      </c>
      <c r="G419" s="267" t="s">
        <v>205</v>
      </c>
      <c r="H419" s="268" t="s">
        <v>174</v>
      </c>
      <c r="I419" s="269" t="s">
        <v>0</v>
      </c>
    </row>
    <row r="420" spans="1:9" s="250" customFormat="1" ht="24.95" customHeight="1">
      <c r="A420" s="177" t="s">
        <v>148</v>
      </c>
      <c r="B420" s="178">
        <v>3.1523872933312935</v>
      </c>
      <c r="C420" s="178">
        <v>61.096842470777943</v>
      </c>
      <c r="D420" s="178">
        <v>2.3311132254995242</v>
      </c>
      <c r="E420" s="178">
        <v>83.920076117982873</v>
      </c>
      <c r="F420" s="178">
        <v>83.711493665480504</v>
      </c>
      <c r="G420" s="178">
        <v>96.739227885139414</v>
      </c>
      <c r="H420" s="200">
        <v>2102</v>
      </c>
      <c r="I420" s="180" t="s">
        <v>49</v>
      </c>
    </row>
    <row r="421" spans="1:9" s="250" customFormat="1" ht="24.95" customHeight="1">
      <c r="A421" s="182" t="s">
        <v>54</v>
      </c>
      <c r="B421" s="183">
        <v>1.0970567004542267</v>
      </c>
      <c r="C421" s="183">
        <v>35.455926638575882</v>
      </c>
      <c r="D421" s="183">
        <v>1.1958629605688429</v>
      </c>
      <c r="E421" s="183">
        <v>66.709760827407891</v>
      </c>
      <c r="F421" s="183">
        <v>67.856773888725982</v>
      </c>
      <c r="G421" s="183">
        <v>94.567902261528005</v>
      </c>
      <c r="H421" s="201">
        <v>3094</v>
      </c>
      <c r="I421" s="185" t="s">
        <v>50</v>
      </c>
    </row>
    <row r="422" spans="1:9" s="250" customFormat="1" ht="24.95" customHeight="1">
      <c r="A422" s="186" t="s">
        <v>161</v>
      </c>
      <c r="B422" s="178">
        <v>1.6</v>
      </c>
      <c r="C422" s="178">
        <v>18.100000000000001</v>
      </c>
      <c r="D422" s="178">
        <v>0.83234244946492275</v>
      </c>
      <c r="E422" s="178">
        <v>54.815695600475621</v>
      </c>
      <c r="F422" s="178">
        <v>71.900000000000006</v>
      </c>
      <c r="G422" s="178">
        <v>95.2</v>
      </c>
      <c r="H422" s="229">
        <v>841</v>
      </c>
      <c r="I422" s="188" t="s">
        <v>51</v>
      </c>
    </row>
    <row r="423" spans="1:9" s="250" customFormat="1" ht="24.95" customHeight="1">
      <c r="A423" s="231" t="s">
        <v>162</v>
      </c>
      <c r="B423" s="183">
        <v>5.5555555555555554</v>
      </c>
      <c r="C423" s="183">
        <v>61.111111111111114</v>
      </c>
      <c r="D423" s="183">
        <v>5.5555555555555554</v>
      </c>
      <c r="E423" s="183">
        <v>61.111111111111114</v>
      </c>
      <c r="F423" s="183">
        <v>72.222222222222229</v>
      </c>
      <c r="G423" s="183">
        <v>77.777777777777771</v>
      </c>
      <c r="H423" s="232">
        <v>18</v>
      </c>
      <c r="I423" s="190" t="s">
        <v>52</v>
      </c>
    </row>
    <row r="424" spans="1:9" s="250" customFormat="1" ht="24.95" customHeight="1">
      <c r="A424" s="234" t="s">
        <v>57</v>
      </c>
      <c r="B424" s="178">
        <v>1.200769138133517</v>
      </c>
      <c r="C424" s="178">
        <v>42.160403671812801</v>
      </c>
      <c r="D424" s="178">
        <v>0.4357298474945534</v>
      </c>
      <c r="E424" s="178">
        <v>63.180827886710247</v>
      </c>
      <c r="F424" s="178">
        <v>67.054516038244401</v>
      </c>
      <c r="G424" s="178">
        <v>92.572043369650544</v>
      </c>
      <c r="H424" s="200">
        <v>918</v>
      </c>
      <c r="I424" s="180" t="s">
        <v>53</v>
      </c>
    </row>
    <row r="425" spans="1:9" s="250" customFormat="1" ht="24.95" customHeight="1">
      <c r="A425" s="204" t="s">
        <v>163</v>
      </c>
      <c r="B425" s="205">
        <v>1.8006956724405416</v>
      </c>
      <c r="C425" s="205">
        <v>42.03823519999299</v>
      </c>
      <c r="D425" s="205">
        <v>1.4054209092212822</v>
      </c>
      <c r="E425" s="205">
        <v>69.984224867345475</v>
      </c>
      <c r="F425" s="205">
        <v>71.256424734236404</v>
      </c>
      <c r="G425" s="205">
        <v>94.989316449906298</v>
      </c>
      <c r="H425" s="206">
        <v>6973</v>
      </c>
      <c r="I425" s="195" t="s">
        <v>5</v>
      </c>
    </row>
    <row r="426" spans="1:9" s="250" customFormat="1" ht="24.95" customHeight="1">
      <c r="A426" s="196" t="s">
        <v>7</v>
      </c>
      <c r="B426" s="237">
        <v>1.6348033318793067</v>
      </c>
      <c r="C426" s="237">
        <v>8.8211743993000624</v>
      </c>
      <c r="D426" s="237">
        <v>1.1200000000000001</v>
      </c>
      <c r="E426" s="237">
        <v>48.41</v>
      </c>
      <c r="F426" s="237">
        <v>49.45712246316608</v>
      </c>
      <c r="G426" s="237">
        <v>90.694605034392083</v>
      </c>
      <c r="H426" s="198">
        <v>811611</v>
      </c>
      <c r="I426" s="199" t="s">
        <v>164</v>
      </c>
    </row>
    <row r="427" spans="1:9" s="176" customFormat="1" ht="20.25">
      <c r="A427" s="218"/>
      <c r="B427" s="219"/>
      <c r="C427" s="219"/>
      <c r="D427" s="219"/>
      <c r="E427" s="219"/>
      <c r="F427" s="219"/>
      <c r="G427" s="219"/>
      <c r="H427" s="219"/>
      <c r="I427" s="254"/>
    </row>
    <row r="428" spans="1:9" s="176" customFormat="1" ht="20.25">
      <c r="A428" s="218"/>
      <c r="B428" s="219"/>
      <c r="C428" s="219"/>
      <c r="D428" s="219"/>
      <c r="E428" s="219"/>
      <c r="F428" s="219"/>
      <c r="G428" s="219"/>
      <c r="H428" s="219"/>
      <c r="I428" s="254"/>
    </row>
    <row r="429" spans="1:9" s="176" customFormat="1" ht="20.25">
      <c r="A429" s="218"/>
      <c r="B429" s="219"/>
      <c r="C429" s="219"/>
      <c r="D429" s="219"/>
      <c r="E429" s="219"/>
      <c r="F429" s="219"/>
      <c r="G429" s="219"/>
      <c r="H429" s="219"/>
      <c r="I429" s="254"/>
    </row>
    <row r="430" spans="1:9" s="176" customFormat="1" ht="20.25">
      <c r="A430" s="218"/>
      <c r="B430" s="219"/>
      <c r="C430" s="219"/>
      <c r="D430" s="219"/>
      <c r="E430" s="219"/>
      <c r="F430" s="219"/>
      <c r="G430" s="219"/>
      <c r="H430" s="219"/>
      <c r="I430" s="254"/>
    </row>
    <row r="431" spans="1:9" s="176" customFormat="1" ht="20.25">
      <c r="A431" s="218"/>
      <c r="B431" s="219"/>
      <c r="C431" s="219"/>
      <c r="D431" s="219"/>
      <c r="E431" s="219"/>
      <c r="F431" s="219"/>
      <c r="G431" s="219"/>
      <c r="H431" s="219"/>
      <c r="I431" s="254"/>
    </row>
    <row r="432" spans="1:9" s="176" customFormat="1" ht="20.25">
      <c r="A432" s="218"/>
      <c r="B432" s="219"/>
      <c r="C432" s="219"/>
      <c r="D432" s="219"/>
      <c r="E432" s="219"/>
      <c r="F432" s="219"/>
      <c r="G432" s="219"/>
      <c r="H432" s="219"/>
      <c r="I432" s="254"/>
    </row>
    <row r="433" spans="1:9" s="176" customFormat="1" ht="20.25">
      <c r="A433" s="218"/>
      <c r="B433" s="219"/>
      <c r="C433" s="219"/>
      <c r="D433" s="219"/>
      <c r="E433" s="219"/>
      <c r="F433" s="219"/>
      <c r="G433" s="219"/>
      <c r="H433" s="219"/>
      <c r="I433" s="254"/>
    </row>
    <row r="434" spans="1:9" s="176" customFormat="1" ht="20.25">
      <c r="A434" s="218"/>
      <c r="B434" s="219"/>
      <c r="C434" s="219"/>
      <c r="D434" s="219"/>
      <c r="E434" s="219"/>
      <c r="F434" s="219"/>
      <c r="G434" s="219"/>
      <c r="H434" s="219"/>
      <c r="I434" s="254"/>
    </row>
    <row r="435" spans="1:9" s="176" customFormat="1" ht="20.25">
      <c r="A435" s="218"/>
      <c r="B435" s="219"/>
      <c r="C435" s="219"/>
      <c r="D435" s="219"/>
      <c r="E435" s="219"/>
      <c r="F435" s="219"/>
      <c r="G435" s="219"/>
      <c r="H435" s="219"/>
      <c r="I435" s="254"/>
    </row>
    <row r="436" spans="1:9" s="176" customFormat="1" ht="20.25">
      <c r="A436" s="218"/>
      <c r="B436" s="219"/>
      <c r="C436" s="219"/>
      <c r="D436" s="219"/>
      <c r="E436" s="219"/>
      <c r="F436" s="219"/>
      <c r="G436" s="219"/>
      <c r="H436" s="219"/>
      <c r="I436" s="254"/>
    </row>
    <row r="437" spans="1:9" s="176" customFormat="1" ht="20.25">
      <c r="A437" s="218"/>
      <c r="B437" s="219"/>
      <c r="C437" s="219"/>
      <c r="D437" s="219"/>
      <c r="E437" s="219"/>
      <c r="F437" s="219"/>
      <c r="G437" s="219"/>
      <c r="H437" s="219"/>
      <c r="I437" s="254"/>
    </row>
    <row r="438" spans="1:9" s="176" customFormat="1" ht="20.25">
      <c r="A438" s="218"/>
      <c r="B438" s="219"/>
      <c r="C438" s="219"/>
      <c r="D438" s="219"/>
      <c r="E438" s="219"/>
      <c r="F438" s="219"/>
      <c r="G438" s="219"/>
      <c r="H438" s="219"/>
      <c r="I438" s="254"/>
    </row>
    <row r="439" spans="1:9" s="176" customFormat="1" ht="20.25">
      <c r="A439" s="218"/>
      <c r="B439" s="219"/>
      <c r="C439" s="219"/>
      <c r="D439" s="219"/>
      <c r="E439" s="219"/>
      <c r="F439" s="219"/>
      <c r="G439" s="219"/>
      <c r="H439" s="219"/>
      <c r="I439" s="254"/>
    </row>
    <row r="440" spans="1:9" s="176" customFormat="1" ht="20.25">
      <c r="A440" s="218"/>
      <c r="B440" s="219"/>
      <c r="C440" s="219"/>
      <c r="D440" s="219"/>
      <c r="E440" s="219"/>
      <c r="F440" s="219"/>
      <c r="G440" s="219"/>
      <c r="H440" s="219"/>
      <c r="I440" s="254"/>
    </row>
    <row r="441" spans="1:9" s="176" customFormat="1" ht="20.25">
      <c r="A441" s="218"/>
      <c r="B441" s="219"/>
      <c r="C441" s="219"/>
      <c r="D441" s="219"/>
      <c r="E441" s="219"/>
      <c r="F441" s="219"/>
      <c r="G441" s="219"/>
      <c r="H441" s="219"/>
      <c r="I441" s="254"/>
    </row>
    <row r="442" spans="1:9" s="176" customFormat="1" ht="20.25">
      <c r="A442" s="218"/>
      <c r="B442" s="219"/>
      <c r="C442" s="219"/>
      <c r="D442" s="219"/>
      <c r="E442" s="219"/>
      <c r="F442" s="219"/>
      <c r="G442" s="219"/>
      <c r="H442" s="219"/>
      <c r="I442" s="254"/>
    </row>
    <row r="443" spans="1:9" s="176" customFormat="1" ht="20.25">
      <c r="A443" s="218"/>
      <c r="B443" s="219"/>
      <c r="C443" s="219"/>
      <c r="D443" s="219"/>
      <c r="E443" s="219"/>
      <c r="F443" s="219"/>
      <c r="G443" s="219"/>
      <c r="H443" s="219"/>
      <c r="I443" s="254"/>
    </row>
    <row r="444" spans="1:9" s="176" customFormat="1" ht="20.25">
      <c r="A444" s="218"/>
      <c r="B444" s="219"/>
      <c r="C444" s="219"/>
      <c r="D444" s="219"/>
      <c r="E444" s="219"/>
      <c r="F444" s="219"/>
      <c r="G444" s="219"/>
      <c r="H444" s="219"/>
      <c r="I444" s="254"/>
    </row>
    <row r="445" spans="1:9" s="176" customFormat="1" ht="20.25">
      <c r="A445" s="218"/>
      <c r="B445" s="219"/>
      <c r="C445" s="219"/>
      <c r="D445" s="219"/>
      <c r="E445" s="219"/>
      <c r="F445" s="219"/>
      <c r="G445" s="219"/>
      <c r="H445" s="219"/>
      <c r="I445" s="254"/>
    </row>
    <row r="446" spans="1:9" s="176" customFormat="1" ht="20.25">
      <c r="A446" s="218"/>
      <c r="B446" s="219"/>
      <c r="C446" s="219"/>
      <c r="D446" s="219"/>
      <c r="E446" s="219"/>
      <c r="F446" s="219"/>
      <c r="G446" s="219"/>
      <c r="H446" s="219"/>
      <c r="I446" s="254"/>
    </row>
    <row r="447" spans="1:9" s="175" customFormat="1" ht="80.099999999999994" customHeight="1">
      <c r="A447" s="275"/>
      <c r="B447" s="505" t="s">
        <v>208</v>
      </c>
      <c r="C447" s="505"/>
      <c r="D447" s="505"/>
      <c r="E447" s="505"/>
      <c r="F447" s="505"/>
      <c r="G447" s="505"/>
      <c r="H447" s="505"/>
      <c r="I447" s="275"/>
    </row>
    <row r="448" spans="1:9" s="176" customFormat="1" ht="99.95" customHeight="1">
      <c r="B448" s="257" t="s">
        <v>152</v>
      </c>
      <c r="C448" s="104" t="s">
        <v>209</v>
      </c>
      <c r="D448" s="104" t="s">
        <v>210</v>
      </c>
      <c r="E448" s="104" t="s">
        <v>211</v>
      </c>
      <c r="F448" s="104" t="s">
        <v>212</v>
      </c>
      <c r="G448" s="258" t="s">
        <v>174</v>
      </c>
      <c r="H448" s="226" t="s">
        <v>0</v>
      </c>
      <c r="I448" s="254"/>
    </row>
    <row r="449" spans="1:14" s="181" customFormat="1" ht="24.95" customHeight="1">
      <c r="B449" s="234" t="s">
        <v>148</v>
      </c>
      <c r="C449" s="276">
        <v>31.864644762035965</v>
      </c>
      <c r="D449" s="276">
        <v>37.716395703486022</v>
      </c>
      <c r="E449" s="276">
        <v>97.876476429254339</v>
      </c>
      <c r="F449" s="276">
        <v>14.234088676728767</v>
      </c>
      <c r="G449" s="200">
        <v>11235</v>
      </c>
      <c r="H449" s="227" t="s">
        <v>49</v>
      </c>
      <c r="I449" s="277"/>
    </row>
    <row r="450" spans="1:14" s="181" customFormat="1" ht="24.95" customHeight="1">
      <c r="B450" s="189" t="s">
        <v>54</v>
      </c>
      <c r="C450" s="278">
        <v>13.36375497130356</v>
      </c>
      <c r="D450" s="278">
        <v>24.189002750750223</v>
      </c>
      <c r="E450" s="278">
        <v>97.259707613583245</v>
      </c>
      <c r="F450" s="278">
        <v>12.489470782906709</v>
      </c>
      <c r="G450" s="201">
        <v>6632</v>
      </c>
      <c r="H450" s="228" t="s">
        <v>50</v>
      </c>
      <c r="I450" s="277"/>
    </row>
    <row r="451" spans="1:14" s="181" customFormat="1" ht="24.95" customHeight="1">
      <c r="B451" s="234" t="s">
        <v>161</v>
      </c>
      <c r="C451" s="279">
        <v>8.7372730811588379</v>
      </c>
      <c r="D451" s="279">
        <v>15.037113370872085</v>
      </c>
      <c r="E451" s="279">
        <v>97.130362540540389</v>
      </c>
      <c r="F451" s="279">
        <v>9.3128292400034471</v>
      </c>
      <c r="G451" s="229">
        <v>1430</v>
      </c>
      <c r="H451" s="230" t="s">
        <v>51</v>
      </c>
      <c r="I451" s="277"/>
    </row>
    <row r="452" spans="1:14" s="181" customFormat="1" ht="24.95" customHeight="1">
      <c r="B452" s="189" t="s">
        <v>162</v>
      </c>
      <c r="C452" s="278">
        <v>21.503123327968101</v>
      </c>
      <c r="D452" s="278">
        <v>27.201434421273539</v>
      </c>
      <c r="E452" s="278">
        <v>97.75416612592808</v>
      </c>
      <c r="F452" s="278">
        <v>14.293670866014786</v>
      </c>
      <c r="G452" s="232">
        <v>5351</v>
      </c>
      <c r="H452" s="233" t="s">
        <v>52</v>
      </c>
      <c r="I452" s="277"/>
    </row>
    <row r="453" spans="1:14" s="181" customFormat="1" ht="24.95" customHeight="1">
      <c r="B453" s="234" t="s">
        <v>57</v>
      </c>
      <c r="C453" s="280">
        <v>6.7213461080541439</v>
      </c>
      <c r="D453" s="280">
        <v>15.659852503075387</v>
      </c>
      <c r="E453" s="280">
        <v>97.930975062814838</v>
      </c>
      <c r="F453" s="280">
        <v>4.2772854618757128</v>
      </c>
      <c r="G453" s="281">
        <v>918</v>
      </c>
      <c r="H453" s="227" t="s">
        <v>53</v>
      </c>
      <c r="I453" s="277"/>
    </row>
    <row r="454" spans="1:14" s="181" customFormat="1" ht="24.95" customHeight="1">
      <c r="B454" s="204"/>
      <c r="C454" s="282">
        <v>22.700282251128669</v>
      </c>
      <c r="D454" s="282">
        <v>29.945977637410433</v>
      </c>
      <c r="E454" s="282">
        <v>97.651106549965931</v>
      </c>
      <c r="F454" s="282">
        <v>13.161209543398602</v>
      </c>
      <c r="G454" s="206">
        <f>SUM(G449:G453)</f>
        <v>25566</v>
      </c>
      <c r="H454" s="235" t="s">
        <v>5</v>
      </c>
      <c r="I454" s="277"/>
    </row>
    <row r="455" spans="1:14" s="248" customFormat="1" ht="33.75" customHeight="1">
      <c r="A455" s="275"/>
      <c r="B455" s="196" t="s">
        <v>7</v>
      </c>
      <c r="C455" s="283">
        <v>28.748536278507387</v>
      </c>
      <c r="D455" s="283">
        <v>33.076367721696684</v>
      </c>
      <c r="E455" s="284">
        <v>97.091738173535418</v>
      </c>
      <c r="F455" s="283">
        <v>20.355598846229466</v>
      </c>
      <c r="G455" s="285">
        <v>2712974</v>
      </c>
      <c r="H455" s="286" t="s">
        <v>164</v>
      </c>
      <c r="I455" s="275"/>
      <c r="J455" s="283"/>
      <c r="K455" s="283"/>
      <c r="L455" s="284"/>
      <c r="M455" s="283"/>
      <c r="N455" s="285"/>
    </row>
    <row r="456" spans="1:14" s="249" customFormat="1" ht="69.75" customHeight="1">
      <c r="A456" s="256"/>
      <c r="B456" s="505" t="s">
        <v>208</v>
      </c>
      <c r="C456" s="505"/>
      <c r="D456" s="505"/>
      <c r="E456" s="505"/>
      <c r="F456" s="505"/>
      <c r="G456" s="505"/>
      <c r="H456" s="505"/>
      <c r="I456" s="287"/>
      <c r="J456" s="237"/>
      <c r="K456" s="237"/>
      <c r="L456" s="288"/>
      <c r="M456" s="237"/>
      <c r="N456" s="198"/>
    </row>
    <row r="457" spans="1:14" s="249" customFormat="1" ht="66" customHeight="1">
      <c r="B457" s="506" t="s">
        <v>213</v>
      </c>
      <c r="C457" s="506"/>
      <c r="D457" s="506"/>
      <c r="E457" s="506"/>
      <c r="F457" s="506"/>
      <c r="G457" s="506"/>
      <c r="H457" s="506"/>
      <c r="I457" s="287"/>
      <c r="J457" s="237"/>
      <c r="K457" s="237"/>
      <c r="L457" s="288"/>
      <c r="M457" s="237"/>
      <c r="N457" s="198"/>
    </row>
    <row r="458" spans="1:14" s="250" customFormat="1" ht="101.25" customHeight="1">
      <c r="B458" s="257" t="s">
        <v>152</v>
      </c>
      <c r="C458" s="104" t="s">
        <v>209</v>
      </c>
      <c r="D458" s="104" t="s">
        <v>210</v>
      </c>
      <c r="E458" s="104" t="s">
        <v>211</v>
      </c>
      <c r="F458" s="104" t="s">
        <v>212</v>
      </c>
      <c r="G458" s="258" t="s">
        <v>174</v>
      </c>
      <c r="H458" s="226" t="s">
        <v>0</v>
      </c>
      <c r="I458" s="289"/>
    </row>
    <row r="459" spans="1:14" s="250" customFormat="1" ht="24.95" customHeight="1">
      <c r="B459" s="177" t="s">
        <v>148</v>
      </c>
      <c r="C459" s="178">
        <v>34.213827262911224</v>
      </c>
      <c r="D459" s="178">
        <v>40.314990666945945</v>
      </c>
      <c r="E459" s="178">
        <v>98.092390253607547</v>
      </c>
      <c r="F459" s="178">
        <v>14.727552671508882</v>
      </c>
      <c r="G459" s="200">
        <v>9133</v>
      </c>
      <c r="H459" s="227" t="s">
        <v>49</v>
      </c>
      <c r="I459" s="289"/>
    </row>
    <row r="460" spans="1:14" s="250" customFormat="1" ht="24.95" customHeight="1">
      <c r="B460" s="182" t="s">
        <v>54</v>
      </c>
      <c r="C460" s="183">
        <v>17.090849625200619</v>
      </c>
      <c r="D460" s="183">
        <v>28.586932372565755</v>
      </c>
      <c r="E460" s="183">
        <v>97.532436439160037</v>
      </c>
      <c r="F460" s="183">
        <v>16.468822692310965</v>
      </c>
      <c r="G460" s="201">
        <v>3538</v>
      </c>
      <c r="H460" s="228" t="s">
        <v>50</v>
      </c>
      <c r="I460" s="289"/>
    </row>
    <row r="461" spans="1:14" s="250" customFormat="1" ht="24.95" customHeight="1">
      <c r="B461" s="186" t="s">
        <v>161</v>
      </c>
      <c r="C461" s="290">
        <v>17.636148452964267</v>
      </c>
      <c r="D461" s="290">
        <v>28.482335866814783</v>
      </c>
      <c r="E461" s="290">
        <v>96.791595454085368</v>
      </c>
      <c r="F461" s="290">
        <v>18.196596706581278</v>
      </c>
      <c r="G461" s="229">
        <v>589</v>
      </c>
      <c r="H461" s="230" t="s">
        <v>51</v>
      </c>
      <c r="I461" s="289"/>
    </row>
    <row r="462" spans="1:14" s="250" customFormat="1" ht="24.95" customHeight="1">
      <c r="B462" s="231" t="s">
        <v>162</v>
      </c>
      <c r="C462" s="183">
        <v>21.500696217505588</v>
      </c>
      <c r="D462" s="183">
        <v>27.218240312813563</v>
      </c>
      <c r="E462" s="183">
        <v>97.765337134791139</v>
      </c>
      <c r="F462" s="183">
        <v>14.26691033265425</v>
      </c>
      <c r="G462" s="232">
        <v>5333</v>
      </c>
      <c r="H462" s="233" t="s">
        <v>52</v>
      </c>
      <c r="I462" s="289"/>
    </row>
    <row r="463" spans="1:14" s="289" customFormat="1" ht="24.95" customHeight="1">
      <c r="B463" s="234" t="s">
        <v>57</v>
      </c>
      <c r="C463" s="242">
        <v>26.783908714724515</v>
      </c>
      <c r="D463" s="242">
        <v>33.951936100098592</v>
      </c>
      <c r="E463" s="242">
        <v>97.850823050084585</v>
      </c>
      <c r="F463" s="242">
        <v>15.036662265288166</v>
      </c>
      <c r="G463" s="242" t="s">
        <v>122</v>
      </c>
      <c r="H463" s="227" t="s">
        <v>53</v>
      </c>
    </row>
    <row r="464" spans="1:14" s="289" customFormat="1" ht="24.95" customHeight="1">
      <c r="B464" s="204" t="s">
        <v>163</v>
      </c>
      <c r="C464" s="205">
        <v>28.748536278507387</v>
      </c>
      <c r="D464" s="205">
        <v>33.076367721696684</v>
      </c>
      <c r="E464" s="205">
        <v>97.091738173535418</v>
      </c>
      <c r="F464" s="205">
        <v>20.355598846229466</v>
      </c>
      <c r="G464" s="206">
        <v>18593</v>
      </c>
      <c r="H464" s="235" t="s">
        <v>5</v>
      </c>
    </row>
    <row r="465" spans="1:101" s="291" customFormat="1" ht="21.95" customHeight="1">
      <c r="B465" s="196" t="s">
        <v>7</v>
      </c>
      <c r="C465" s="237">
        <v>37.890334508117718</v>
      </c>
      <c r="D465" s="237">
        <v>43.024603154836768</v>
      </c>
      <c r="E465" s="237">
        <v>98.076846666575264</v>
      </c>
      <c r="F465" s="237">
        <v>27.213611216116394</v>
      </c>
      <c r="G465" s="198">
        <v>1901363</v>
      </c>
      <c r="H465" s="286" t="s">
        <v>164</v>
      </c>
      <c r="I465" s="292"/>
    </row>
    <row r="466" spans="1:101" s="291" customFormat="1" ht="21.95" customHeight="1">
      <c r="B466" s="210"/>
      <c r="C466" s="212"/>
      <c r="D466" s="212"/>
      <c r="E466" s="212"/>
      <c r="F466" s="212"/>
      <c r="G466" s="213"/>
      <c r="H466" s="213"/>
      <c r="I466" s="292"/>
    </row>
    <row r="467" spans="1:101" s="248" customFormat="1" ht="80.099999999999994" customHeight="1">
      <c r="A467" s="256"/>
      <c r="B467" s="505" t="s">
        <v>208</v>
      </c>
      <c r="C467" s="505"/>
      <c r="D467" s="505"/>
      <c r="E467" s="505"/>
      <c r="F467" s="505"/>
      <c r="G467" s="505"/>
      <c r="H467" s="505"/>
      <c r="I467" s="287"/>
    </row>
    <row r="468" spans="1:101" s="249" customFormat="1" ht="30" customHeight="1">
      <c r="B468" s="506" t="s">
        <v>214</v>
      </c>
      <c r="C468" s="506"/>
      <c r="D468" s="506"/>
      <c r="E468" s="506"/>
      <c r="F468" s="506"/>
      <c r="G468" s="506"/>
      <c r="H468" s="506"/>
      <c r="I468" s="287"/>
    </row>
    <row r="469" spans="1:101" s="249" customFormat="1" ht="99.95" customHeight="1">
      <c r="A469" s="250"/>
      <c r="B469" s="257" t="s">
        <v>152</v>
      </c>
      <c r="C469" s="104" t="s">
        <v>209</v>
      </c>
      <c r="D469" s="104" t="s">
        <v>210</v>
      </c>
      <c r="E469" s="104" t="s">
        <v>211</v>
      </c>
      <c r="F469" s="104" t="s">
        <v>212</v>
      </c>
      <c r="G469" s="258" t="s">
        <v>174</v>
      </c>
      <c r="H469" s="226" t="s">
        <v>0</v>
      </c>
      <c r="I469" s="289"/>
    </row>
    <row r="470" spans="1:101" s="250" customFormat="1" ht="24.95" customHeight="1">
      <c r="B470" s="177" t="s">
        <v>148</v>
      </c>
      <c r="C470" s="293">
        <v>21.657659138584165</v>
      </c>
      <c r="D470" s="293">
        <v>26.425735474521371</v>
      </c>
      <c r="E470" s="293">
        <v>96.938350378910769</v>
      </c>
      <c r="F470" s="293">
        <v>12.090032223670233</v>
      </c>
      <c r="G470" s="200">
        <v>2102</v>
      </c>
      <c r="H470" s="227" t="s">
        <v>49</v>
      </c>
      <c r="I470" s="289"/>
    </row>
    <row r="471" spans="1:101" s="250" customFormat="1" ht="24.95" customHeight="1">
      <c r="B471" s="182" t="s">
        <v>54</v>
      </c>
      <c r="C471" s="294">
        <v>9.1018089837514218</v>
      </c>
      <c r="D471" s="294">
        <v>19.159954592385283</v>
      </c>
      <c r="E471" s="294">
        <v>96.947841231912463</v>
      </c>
      <c r="F471" s="294">
        <v>7.9390677268398147</v>
      </c>
      <c r="G471" s="201">
        <v>3094</v>
      </c>
      <c r="H471" s="228" t="s">
        <v>50</v>
      </c>
      <c r="I471" s="289"/>
    </row>
    <row r="472" spans="1:101" s="250" customFormat="1" ht="24.95" customHeight="1">
      <c r="B472" s="186" t="s">
        <v>161</v>
      </c>
      <c r="C472" s="293">
        <v>2.5048859301560484</v>
      </c>
      <c r="D472" s="293">
        <v>5.6206614682440676</v>
      </c>
      <c r="E472" s="293">
        <v>97.367620345441708</v>
      </c>
      <c r="F472" s="293">
        <v>3.0910230119246234</v>
      </c>
      <c r="G472" s="229">
        <v>841</v>
      </c>
      <c r="H472" s="230" t="s">
        <v>51</v>
      </c>
      <c r="I472" s="289"/>
    </row>
    <row r="473" spans="1:101" s="250" customFormat="1" ht="24.95" customHeight="1">
      <c r="B473" s="231" t="s">
        <v>162</v>
      </c>
      <c r="C473" s="294">
        <v>22.222222222222221</v>
      </c>
      <c r="D473" s="294">
        <v>22.222222222222221</v>
      </c>
      <c r="E473" s="294">
        <v>94.444444444444443</v>
      </c>
      <c r="F473" s="294">
        <v>22.222222222222221</v>
      </c>
      <c r="G473" s="232">
        <v>18</v>
      </c>
      <c r="H473" s="233" t="s">
        <v>52</v>
      </c>
      <c r="I473" s="289"/>
    </row>
    <row r="474" spans="1:101" s="250" customFormat="1" ht="24.95" customHeight="1">
      <c r="B474" s="234" t="s">
        <v>57</v>
      </c>
      <c r="C474" s="293">
        <v>6.7213461080541439</v>
      </c>
      <c r="D474" s="293">
        <v>15.659852503075387</v>
      </c>
      <c r="E474" s="293">
        <v>97.930975062814838</v>
      </c>
      <c r="F474" s="293">
        <v>4.2772854618757128</v>
      </c>
      <c r="G474" s="200">
        <v>918</v>
      </c>
      <c r="H474" s="227" t="s">
        <v>53</v>
      </c>
      <c r="I474" s="289"/>
    </row>
    <row r="475" spans="1:101" s="250" customFormat="1" ht="24.95" customHeight="1">
      <c r="B475" s="204" t="s">
        <v>163</v>
      </c>
      <c r="C475" s="295">
        <v>11.811587738346114</v>
      </c>
      <c r="D475" s="295">
        <v>19.264379229729396</v>
      </c>
      <c r="E475" s="295">
        <v>97.118576951984338</v>
      </c>
      <c r="F475" s="295">
        <v>8.1604505504128628</v>
      </c>
      <c r="G475" s="206">
        <v>6973</v>
      </c>
      <c r="H475" s="235" t="s">
        <v>5</v>
      </c>
      <c r="I475" s="289"/>
    </row>
    <row r="476" spans="1:101" s="250" customFormat="1" ht="24.95" customHeight="1">
      <c r="A476" s="218"/>
      <c r="B476" s="196" t="s">
        <v>7</v>
      </c>
      <c r="C476" s="296">
        <v>7.3320240488329258</v>
      </c>
      <c r="D476" s="296">
        <v>9.7706131571954344</v>
      </c>
      <c r="E476" s="296">
        <v>94.783922188226114</v>
      </c>
      <c r="F476" s="296">
        <v>4.2893171255027163</v>
      </c>
      <c r="G476" s="198">
        <v>811611</v>
      </c>
      <c r="H476" s="286" t="s">
        <v>164</v>
      </c>
      <c r="I476" s="254"/>
    </row>
    <row r="477" spans="1:101" s="176" customFormat="1" ht="20.25">
      <c r="A477" s="297"/>
      <c r="B477" s="219"/>
      <c r="C477" s="219"/>
      <c r="D477" s="219"/>
      <c r="E477" s="219"/>
      <c r="F477" s="219"/>
      <c r="G477" s="219"/>
      <c r="H477" s="219"/>
      <c r="I477" s="297"/>
    </row>
    <row r="478" spans="1:101" s="176" customFormat="1" ht="20.25">
      <c r="A478" s="218"/>
      <c r="B478" s="297"/>
      <c r="C478" s="297"/>
      <c r="D478" s="297"/>
      <c r="E478" s="297"/>
      <c r="F478" s="297"/>
      <c r="G478" s="297"/>
      <c r="H478" s="297"/>
      <c r="I478" s="254"/>
      <c r="J478" s="297"/>
      <c r="K478" s="297"/>
      <c r="L478" s="297"/>
      <c r="M478" s="297"/>
      <c r="N478" s="297"/>
      <c r="O478" s="297"/>
      <c r="P478" s="297"/>
      <c r="Q478" s="297"/>
      <c r="R478" s="297"/>
      <c r="S478" s="297"/>
      <c r="T478" s="297"/>
      <c r="U478" s="297"/>
      <c r="V478" s="297"/>
      <c r="W478" s="297"/>
      <c r="X478" s="297"/>
      <c r="Y478" s="297"/>
      <c r="Z478" s="297"/>
      <c r="AA478" s="297"/>
      <c r="AB478" s="297"/>
      <c r="AC478" s="297"/>
      <c r="AD478" s="297"/>
      <c r="AE478" s="297"/>
      <c r="AF478" s="297"/>
      <c r="AG478" s="297"/>
      <c r="AH478" s="297"/>
      <c r="AI478" s="297"/>
      <c r="AJ478" s="297"/>
      <c r="AK478" s="297"/>
      <c r="AL478" s="297"/>
      <c r="AM478" s="297"/>
      <c r="AN478" s="297"/>
      <c r="AO478" s="297"/>
      <c r="AP478" s="297"/>
      <c r="AQ478" s="297"/>
      <c r="AR478" s="297"/>
      <c r="AS478" s="297"/>
      <c r="AT478" s="297"/>
      <c r="AU478" s="297"/>
      <c r="AV478" s="297"/>
      <c r="AW478" s="297"/>
      <c r="AX478" s="297"/>
      <c r="AY478" s="297"/>
      <c r="AZ478" s="297"/>
      <c r="BA478" s="297"/>
      <c r="BB478" s="297"/>
      <c r="BC478" s="297"/>
      <c r="BD478" s="297"/>
      <c r="BE478" s="297"/>
      <c r="BF478" s="297"/>
      <c r="BG478" s="297"/>
      <c r="BH478" s="297"/>
      <c r="BI478" s="297"/>
      <c r="BJ478" s="297"/>
      <c r="BK478" s="297"/>
      <c r="BL478" s="297"/>
      <c r="BM478" s="297"/>
      <c r="BN478" s="297"/>
      <c r="BO478" s="297"/>
      <c r="BP478" s="297"/>
      <c r="BQ478" s="297"/>
      <c r="BR478" s="297"/>
      <c r="BS478" s="297"/>
      <c r="BT478" s="297"/>
      <c r="BU478" s="297"/>
      <c r="BV478" s="297"/>
      <c r="BW478" s="297"/>
      <c r="BX478" s="297"/>
      <c r="BY478" s="297"/>
      <c r="BZ478" s="297"/>
      <c r="CA478" s="297"/>
      <c r="CB478" s="297"/>
      <c r="CC478" s="297"/>
      <c r="CD478" s="297"/>
      <c r="CE478" s="297"/>
      <c r="CF478" s="297"/>
      <c r="CG478" s="297"/>
      <c r="CH478" s="297"/>
      <c r="CI478" s="297"/>
      <c r="CJ478" s="297"/>
      <c r="CK478" s="297"/>
      <c r="CL478" s="297"/>
      <c r="CM478" s="297"/>
      <c r="CN478" s="297"/>
      <c r="CO478" s="297"/>
      <c r="CP478" s="297"/>
      <c r="CQ478" s="297"/>
      <c r="CR478" s="297"/>
      <c r="CS478" s="297"/>
      <c r="CT478" s="297"/>
      <c r="CU478" s="297"/>
      <c r="CV478" s="297"/>
      <c r="CW478" s="297"/>
    </row>
    <row r="479" spans="1:101" s="176" customFormat="1" ht="20.25">
      <c r="A479" s="218"/>
      <c r="B479" s="219"/>
      <c r="C479" s="219"/>
      <c r="D479" s="219"/>
      <c r="E479" s="219"/>
      <c r="F479" s="219"/>
      <c r="G479" s="219"/>
      <c r="H479" s="219"/>
      <c r="I479" s="254"/>
    </row>
    <row r="480" spans="1:101" s="176" customFormat="1" ht="20.25">
      <c r="A480" s="218"/>
      <c r="B480" s="219"/>
      <c r="C480" s="219"/>
      <c r="D480" s="219"/>
      <c r="E480" s="219"/>
      <c r="F480" s="219"/>
      <c r="G480" s="219"/>
      <c r="H480" s="219"/>
      <c r="I480" s="254"/>
    </row>
    <row r="481" spans="1:9" s="176" customFormat="1" ht="20.25">
      <c r="A481" s="218"/>
      <c r="B481" s="219"/>
      <c r="C481" s="219"/>
      <c r="D481" s="219"/>
      <c r="E481" s="219"/>
      <c r="F481" s="219"/>
      <c r="G481" s="219"/>
      <c r="H481" s="219"/>
      <c r="I481" s="254"/>
    </row>
    <row r="482" spans="1:9" s="176" customFormat="1" ht="20.25">
      <c r="A482" s="218"/>
      <c r="B482" s="219"/>
      <c r="C482" s="219"/>
      <c r="D482" s="219"/>
      <c r="E482" s="219"/>
      <c r="F482" s="219"/>
      <c r="G482" s="219"/>
      <c r="H482" s="219"/>
      <c r="I482" s="254"/>
    </row>
    <row r="483" spans="1:9" s="176" customFormat="1" ht="20.25">
      <c r="A483" s="218"/>
      <c r="B483" s="219"/>
      <c r="C483" s="219"/>
      <c r="D483" s="219"/>
      <c r="E483" s="219"/>
      <c r="F483" s="219"/>
      <c r="G483" s="219"/>
      <c r="H483" s="219"/>
      <c r="I483" s="254"/>
    </row>
    <row r="484" spans="1:9" s="176" customFormat="1" ht="20.25">
      <c r="A484" s="218"/>
      <c r="B484" s="219"/>
      <c r="C484" s="219"/>
      <c r="D484" s="219"/>
      <c r="E484" s="219"/>
      <c r="F484" s="219"/>
      <c r="G484" s="219"/>
      <c r="H484" s="219"/>
      <c r="I484" s="254"/>
    </row>
    <row r="485" spans="1:9" s="176" customFormat="1" ht="20.25">
      <c r="A485" s="218"/>
      <c r="B485" s="219"/>
      <c r="C485" s="219"/>
      <c r="D485" s="219"/>
      <c r="E485" s="219"/>
      <c r="F485" s="219"/>
      <c r="G485" s="219"/>
      <c r="H485" s="219"/>
      <c r="I485" s="254"/>
    </row>
    <row r="486" spans="1:9" s="176" customFormat="1" ht="20.25">
      <c r="A486" s="218"/>
      <c r="B486" s="219"/>
      <c r="C486" s="219"/>
      <c r="D486" s="219"/>
      <c r="E486" s="219"/>
      <c r="F486" s="219"/>
      <c r="G486" s="219"/>
      <c r="H486" s="219"/>
      <c r="I486" s="254"/>
    </row>
    <row r="487" spans="1:9" s="176" customFormat="1" ht="20.25">
      <c r="A487" s="218"/>
      <c r="B487" s="219"/>
      <c r="C487" s="219"/>
      <c r="D487" s="219"/>
      <c r="E487" s="219"/>
      <c r="F487" s="219"/>
      <c r="G487" s="219"/>
      <c r="H487" s="219"/>
      <c r="I487" s="254"/>
    </row>
    <row r="488" spans="1:9" s="176" customFormat="1" ht="20.25">
      <c r="A488" s="218"/>
      <c r="B488" s="219"/>
      <c r="C488" s="219"/>
      <c r="D488" s="219"/>
      <c r="E488" s="219"/>
      <c r="F488" s="219"/>
      <c r="G488" s="219"/>
      <c r="H488" s="219"/>
      <c r="I488" s="254"/>
    </row>
    <row r="489" spans="1:9" s="176" customFormat="1" ht="20.25">
      <c r="A489" s="218"/>
      <c r="B489" s="219"/>
      <c r="C489" s="219"/>
      <c r="D489" s="219"/>
      <c r="E489" s="219"/>
      <c r="F489" s="219"/>
      <c r="G489" s="219"/>
      <c r="H489" s="219"/>
      <c r="I489" s="254"/>
    </row>
    <row r="490" spans="1:9" s="176" customFormat="1" ht="20.25">
      <c r="A490" s="218"/>
      <c r="B490" s="219"/>
      <c r="C490" s="219"/>
      <c r="D490" s="219"/>
      <c r="E490" s="219"/>
      <c r="F490" s="219"/>
      <c r="G490" s="219"/>
      <c r="H490" s="219"/>
      <c r="I490" s="254"/>
    </row>
    <row r="491" spans="1:9" s="176" customFormat="1" ht="20.25">
      <c r="A491" s="218"/>
      <c r="B491" s="219"/>
      <c r="C491" s="219"/>
      <c r="D491" s="219"/>
      <c r="E491" s="219"/>
      <c r="F491" s="219"/>
      <c r="G491" s="219"/>
      <c r="H491" s="219"/>
      <c r="I491" s="254"/>
    </row>
    <row r="492" spans="1:9" s="176" customFormat="1" ht="20.25">
      <c r="A492" s="218"/>
      <c r="B492" s="219"/>
      <c r="C492" s="219"/>
      <c r="D492" s="219"/>
      <c r="E492" s="219"/>
      <c r="F492" s="219"/>
      <c r="G492" s="219"/>
      <c r="H492" s="219"/>
      <c r="I492" s="254"/>
    </row>
    <row r="493" spans="1:9" s="176" customFormat="1" ht="21">
      <c r="A493" s="172"/>
      <c r="B493" s="219"/>
      <c r="C493" s="219"/>
      <c r="D493" s="219"/>
      <c r="E493" s="219"/>
      <c r="F493" s="219"/>
      <c r="G493" s="219"/>
      <c r="H493" s="219"/>
      <c r="I493" s="174"/>
    </row>
  </sheetData>
  <sheetProtection selectLockedCells="1" selectUnlockedCells="1"/>
  <mergeCells count="90">
    <mergeCell ref="B110:C110"/>
    <mergeCell ref="A20:I20"/>
    <mergeCell ref="A101:I101"/>
    <mergeCell ref="A102:I102"/>
    <mergeCell ref="A103:A104"/>
    <mergeCell ref="B103:C103"/>
    <mergeCell ref="D103:G103"/>
    <mergeCell ref="H103:H104"/>
    <mergeCell ref="I103:I104"/>
    <mergeCell ref="B104:C104"/>
    <mergeCell ref="B105:C105"/>
    <mergeCell ref="B106:C106"/>
    <mergeCell ref="B107:C107"/>
    <mergeCell ref="B108:C108"/>
    <mergeCell ref="B109:C109"/>
    <mergeCell ref="B121:C121"/>
    <mergeCell ref="B111:C111"/>
    <mergeCell ref="A112:I112"/>
    <mergeCell ref="A113:I113"/>
    <mergeCell ref="A114:A115"/>
    <mergeCell ref="B114:C114"/>
    <mergeCell ref="D114:G114"/>
    <mergeCell ref="H114:H115"/>
    <mergeCell ref="I114:I115"/>
    <mergeCell ref="B115:C115"/>
    <mergeCell ref="B116:C116"/>
    <mergeCell ref="B117:C117"/>
    <mergeCell ref="B118:C118"/>
    <mergeCell ref="B119:C119"/>
    <mergeCell ref="B120:C120"/>
    <mergeCell ref="B122:C122"/>
    <mergeCell ref="A124:I124"/>
    <mergeCell ref="A125:I125"/>
    <mergeCell ref="A126:A127"/>
    <mergeCell ref="B126:C126"/>
    <mergeCell ref="D126:G126"/>
    <mergeCell ref="H126:H127"/>
    <mergeCell ref="I126:I127"/>
    <mergeCell ref="B127:C127"/>
    <mergeCell ref="B217:I217"/>
    <mergeCell ref="B128:C128"/>
    <mergeCell ref="B129:C129"/>
    <mergeCell ref="B130:C130"/>
    <mergeCell ref="B131:C131"/>
    <mergeCell ref="B132:C132"/>
    <mergeCell ref="B133:C133"/>
    <mergeCell ref="B134:C134"/>
    <mergeCell ref="B193:I193"/>
    <mergeCell ref="B194:I194"/>
    <mergeCell ref="B204:I204"/>
    <mergeCell ref="B205:I205"/>
    <mergeCell ref="B218:I218"/>
    <mergeCell ref="A286:I286"/>
    <mergeCell ref="A287:I287"/>
    <mergeCell ref="A288:A289"/>
    <mergeCell ref="B288:D288"/>
    <mergeCell ref="E288:G288"/>
    <mergeCell ref="H288:H289"/>
    <mergeCell ref="I288:I289"/>
    <mergeCell ref="A298:I298"/>
    <mergeCell ref="A299:I299"/>
    <mergeCell ref="A300:A301"/>
    <mergeCell ref="B300:D300"/>
    <mergeCell ref="E300:G300"/>
    <mergeCell ref="H300:H301"/>
    <mergeCell ref="I300:I301"/>
    <mergeCell ref="A310:I310"/>
    <mergeCell ref="A311:I311"/>
    <mergeCell ref="A312:A313"/>
    <mergeCell ref="B312:D312"/>
    <mergeCell ref="E312:G312"/>
    <mergeCell ref="H312:H313"/>
    <mergeCell ref="I312:I313"/>
    <mergeCell ref="A418:I418"/>
    <mergeCell ref="B341:I341"/>
    <mergeCell ref="B342:I342"/>
    <mergeCell ref="B352:I352"/>
    <mergeCell ref="B353:I353"/>
    <mergeCell ref="B364:I364"/>
    <mergeCell ref="B365:I365"/>
    <mergeCell ref="A395:I395"/>
    <mergeCell ref="A396:I396"/>
    <mergeCell ref="A406:I406"/>
    <mergeCell ref="A407:I407"/>
    <mergeCell ref="A417:I417"/>
    <mergeCell ref="B447:H447"/>
    <mergeCell ref="B456:H456"/>
    <mergeCell ref="B457:H457"/>
    <mergeCell ref="B467:H467"/>
    <mergeCell ref="B468:H468"/>
  </mergeCells>
  <printOptions horizontalCentered="1" verticalCentered="1"/>
  <pageMargins left="0.19685039370078741" right="0.19685039370078741" top="0.39370078740157483" bottom="0.39370078740157483" header="0.19685039370078741" footer="0.19685039370078741"/>
  <pageSetup paperSize="9" scale="70" firstPageNumber="54" orientation="landscape" useFirstPageNumber="1" r:id="rId1"/>
  <headerFooter>
    <oddHeader>&amp;L&amp;"Times New Roman,Gras"&amp;20&amp;K05-022Gouvernorat Tozeur&amp;R&amp;"Times New Roman,Gras"&amp;20&amp;K05-022  ولاية توزر</oddHeader>
    <oddFooter>&amp;L&amp;"Times Roman,Gras"&amp;18&amp;K05-021Statistique Tunisie /RGPH 2014&amp;C&amp;"-,Gras"&amp;18&amp;K05-021&amp;P&amp;R&amp;"Times Roman,Gras"&amp;18&amp;K05-021 إحصائيات تونس /تعداد  2014</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9:U798"/>
  <sheetViews>
    <sheetView showWhiteSpace="0" view="pageBreakPreview" zoomScale="85" zoomScaleSheetLayoutView="85" zoomScalePageLayoutView="82" workbookViewId="0">
      <selection activeCell="J723" sqref="J723"/>
    </sheetView>
  </sheetViews>
  <sheetFormatPr baseColWidth="10" defaultRowHeight="20.25"/>
  <cols>
    <col min="1" max="1" width="19.28515625" style="347" customWidth="1"/>
    <col min="2" max="2" width="21" style="330" customWidth="1"/>
    <col min="3" max="3" width="27.42578125" style="330" customWidth="1"/>
    <col min="4" max="4" width="25.42578125" style="330" customWidth="1"/>
    <col min="5" max="5" width="25" style="330" customWidth="1"/>
    <col min="6" max="6" width="36.5703125" style="330" customWidth="1"/>
    <col min="7" max="7" width="24.85546875" style="330" customWidth="1"/>
    <col min="8" max="8" width="20.140625" style="348" customWidth="1"/>
    <col min="9" max="9" width="19.7109375" style="349" customWidth="1"/>
    <col min="10" max="10" width="13.5703125" style="298" customWidth="1"/>
    <col min="11" max="11" width="12.7109375" style="298" customWidth="1"/>
    <col min="12" max="12" width="18" style="332" customWidth="1"/>
    <col min="13" max="13" width="14.85546875" style="332" customWidth="1"/>
    <col min="14" max="14" width="17" style="332" customWidth="1"/>
    <col min="15" max="15" width="15.5703125" style="332" customWidth="1"/>
    <col min="16" max="16" width="12.85546875" style="332" customWidth="1"/>
    <col min="17" max="17" width="13.140625" style="332" customWidth="1"/>
    <col min="18" max="18" width="10.140625" style="332" customWidth="1"/>
    <col min="19" max="19" width="12.28515625" style="459" customWidth="1"/>
    <col min="20" max="20" width="14.140625" style="460" customWidth="1"/>
    <col min="21" max="21" width="7.5703125" style="460" customWidth="1"/>
    <col min="22" max="16384" width="11.42578125" style="460"/>
  </cols>
  <sheetData>
    <row r="19" spans="1:9" ht="80.099999999999994" customHeight="1">
      <c r="A19" s="588" t="s">
        <v>215</v>
      </c>
      <c r="B19" s="588"/>
      <c r="C19" s="588"/>
      <c r="D19" s="588"/>
      <c r="E19" s="588"/>
      <c r="F19" s="588"/>
      <c r="G19" s="588"/>
      <c r="H19" s="588"/>
      <c r="I19" s="588"/>
    </row>
    <row r="41" spans="1:11" s="300" customFormat="1" ht="60" customHeight="1">
      <c r="A41" s="255"/>
      <c r="B41" s="508" t="s">
        <v>216</v>
      </c>
      <c r="C41" s="508"/>
      <c r="D41" s="508"/>
      <c r="E41" s="508"/>
      <c r="F41" s="508"/>
      <c r="G41" s="508"/>
      <c r="H41" s="508"/>
      <c r="I41" s="508"/>
      <c r="J41" s="299"/>
      <c r="K41" s="299"/>
    </row>
    <row r="42" spans="1:11" s="302" customFormat="1" ht="30" customHeight="1">
      <c r="A42" s="256"/>
      <c r="B42" s="506" t="s">
        <v>217</v>
      </c>
      <c r="C42" s="506"/>
      <c r="D42" s="506"/>
      <c r="E42" s="506"/>
      <c r="F42" s="506"/>
      <c r="G42" s="506"/>
      <c r="H42" s="506"/>
      <c r="I42" s="506"/>
      <c r="J42" s="301"/>
      <c r="K42" s="301"/>
    </row>
    <row r="43" spans="1:11" s="302" customFormat="1" ht="50.1" customHeight="1">
      <c r="B43" s="579" t="s">
        <v>152</v>
      </c>
      <c r="C43" s="581" t="s">
        <v>218</v>
      </c>
      <c r="D43" s="582"/>
      <c r="E43" s="582"/>
      <c r="F43" s="582"/>
      <c r="G43" s="583"/>
      <c r="H43" s="584" t="s">
        <v>219</v>
      </c>
      <c r="I43" s="586" t="s">
        <v>0</v>
      </c>
      <c r="J43" s="301"/>
      <c r="K43" s="301"/>
    </row>
    <row r="44" spans="1:11" s="302" customFormat="1" ht="80.099999999999994" customHeight="1">
      <c r="B44" s="580"/>
      <c r="C44" s="303" t="s">
        <v>220</v>
      </c>
      <c r="D44" s="303" t="s">
        <v>221</v>
      </c>
      <c r="E44" s="303" t="s">
        <v>222</v>
      </c>
      <c r="F44" s="303" t="s">
        <v>223</v>
      </c>
      <c r="G44" s="303" t="s">
        <v>224</v>
      </c>
      <c r="H44" s="585"/>
      <c r="I44" s="587"/>
      <c r="J44" s="301"/>
      <c r="K44" s="301"/>
    </row>
    <row r="45" spans="1:11" s="304" customFormat="1" ht="24.95" customHeight="1">
      <c r="B45" s="305" t="s">
        <v>148</v>
      </c>
      <c r="C45" s="306">
        <v>0.24663677130044842</v>
      </c>
      <c r="D45" s="306">
        <v>1.4349775784753362</v>
      </c>
      <c r="E45" s="306">
        <v>25.269058295964125</v>
      </c>
      <c r="F45" s="306">
        <v>17.952167414050823</v>
      </c>
      <c r="G45" s="306">
        <v>55.097159940209259</v>
      </c>
      <c r="H45" s="307">
        <v>13379</v>
      </c>
      <c r="I45" s="308" t="s">
        <v>49</v>
      </c>
      <c r="J45" s="309"/>
      <c r="K45" s="309"/>
    </row>
    <row r="46" spans="1:11" s="304" customFormat="1" ht="24.95" customHeight="1">
      <c r="B46" s="310" t="s">
        <v>225</v>
      </c>
      <c r="C46" s="311">
        <v>0.39390756302521007</v>
      </c>
      <c r="D46" s="311">
        <v>0.57773109243697474</v>
      </c>
      <c r="E46" s="311">
        <v>20.29936974789916</v>
      </c>
      <c r="F46" s="311">
        <v>16.163340336134453</v>
      </c>
      <c r="G46" s="311">
        <v>62.565651260504204</v>
      </c>
      <c r="H46" s="312">
        <v>7616</v>
      </c>
      <c r="I46" s="313" t="s">
        <v>50</v>
      </c>
      <c r="J46" s="309"/>
      <c r="K46" s="309"/>
    </row>
    <row r="47" spans="1:11" s="304" customFormat="1" ht="24.95" customHeight="1">
      <c r="B47" s="305" t="s">
        <v>161</v>
      </c>
      <c r="C47" s="306">
        <v>0.40415704387990764</v>
      </c>
      <c r="D47" s="306">
        <v>1.5588914549653579</v>
      </c>
      <c r="E47" s="306">
        <v>11.143187066974596</v>
      </c>
      <c r="F47" s="306">
        <v>21.939953810623557</v>
      </c>
      <c r="G47" s="306">
        <v>64.953810623556578</v>
      </c>
      <c r="H47" s="307">
        <v>1731</v>
      </c>
      <c r="I47" s="308" t="s">
        <v>51</v>
      </c>
      <c r="J47" s="309"/>
      <c r="K47" s="309"/>
    </row>
    <row r="48" spans="1:11" s="304" customFormat="1" ht="24.95" customHeight="1">
      <c r="B48" s="310" t="s">
        <v>162</v>
      </c>
      <c r="C48" s="311">
        <v>0.31756643824168479</v>
      </c>
      <c r="D48" s="311">
        <v>0.18385425371887013</v>
      </c>
      <c r="E48" s="311">
        <v>25.923449774360684</v>
      </c>
      <c r="F48" s="311">
        <v>8.4238676249373228</v>
      </c>
      <c r="G48" s="311">
        <v>65.151261908741432</v>
      </c>
      <c r="H48" s="312">
        <v>5983</v>
      </c>
      <c r="I48" s="313" t="s">
        <v>52</v>
      </c>
      <c r="J48" s="309"/>
      <c r="K48" s="309"/>
    </row>
    <row r="49" spans="1:19" s="304" customFormat="1" ht="24.95" customHeight="1">
      <c r="B49" s="305" t="s">
        <v>57</v>
      </c>
      <c r="C49" s="306">
        <v>0.82135523613963046</v>
      </c>
      <c r="D49" s="306">
        <v>0.51334702258726894</v>
      </c>
      <c r="E49" s="306">
        <v>22.279260780287473</v>
      </c>
      <c r="F49" s="306">
        <v>2.6694045174537986</v>
      </c>
      <c r="G49" s="306">
        <v>73.716632443531822</v>
      </c>
      <c r="H49" s="307">
        <v>974</v>
      </c>
      <c r="I49" s="308" t="s">
        <v>53</v>
      </c>
      <c r="J49" s="309"/>
      <c r="K49" s="309"/>
    </row>
    <row r="50" spans="1:19" s="304" customFormat="1" ht="24.95" customHeight="1">
      <c r="B50" s="314" t="s">
        <v>8</v>
      </c>
      <c r="C50" s="315">
        <v>0.32676435910392454</v>
      </c>
      <c r="D50" s="315">
        <v>0.93986862051541187</v>
      </c>
      <c r="E50" s="315">
        <v>23.203638201111673</v>
      </c>
      <c r="F50" s="315">
        <v>15.304025602155971</v>
      </c>
      <c r="G50" s="315">
        <v>60.225703217113022</v>
      </c>
      <c r="H50" s="316">
        <v>29683</v>
      </c>
      <c r="I50" s="317" t="s">
        <v>5</v>
      </c>
      <c r="J50" s="309"/>
      <c r="K50" s="309"/>
    </row>
    <row r="51" spans="1:19" s="318" customFormat="1" ht="24.95" customHeight="1" thickBot="1">
      <c r="B51" s="319" t="s">
        <v>7</v>
      </c>
      <c r="C51" s="320">
        <v>0.40894884887008648</v>
      </c>
      <c r="D51" s="320">
        <v>7.6053421717025875</v>
      </c>
      <c r="E51" s="320">
        <v>26.522645990848346</v>
      </c>
      <c r="F51" s="320">
        <v>38.740015647901544</v>
      </c>
      <c r="G51" s="320">
        <v>26.723047340677432</v>
      </c>
      <c r="H51" s="321">
        <v>3289901</v>
      </c>
      <c r="I51" s="322" t="s">
        <v>164</v>
      </c>
      <c r="J51" s="323"/>
      <c r="K51" s="323"/>
    </row>
    <row r="52" spans="1:19" s="326" customFormat="1" ht="21.95" customHeight="1">
      <c r="A52" s="324"/>
      <c r="B52" s="325"/>
      <c r="H52" s="327"/>
      <c r="I52" s="328"/>
      <c r="J52" s="329"/>
      <c r="K52" s="329"/>
    </row>
    <row r="53" spans="1:19" s="300" customFormat="1" ht="60" customHeight="1">
      <c r="A53" s="255"/>
      <c r="B53" s="508" t="s">
        <v>216</v>
      </c>
      <c r="C53" s="508"/>
      <c r="D53" s="508"/>
      <c r="E53" s="508"/>
      <c r="F53" s="508"/>
      <c r="G53" s="508"/>
      <c r="H53" s="508"/>
      <c r="I53" s="508"/>
      <c r="J53" s="330"/>
      <c r="K53" s="330"/>
      <c r="L53" s="331"/>
      <c r="M53" s="331"/>
      <c r="N53" s="331"/>
      <c r="O53" s="331"/>
      <c r="P53" s="331"/>
      <c r="Q53" s="331"/>
      <c r="R53" s="331"/>
      <c r="S53" s="331"/>
    </row>
    <row r="54" spans="1:19" s="333" customFormat="1" ht="30" customHeight="1">
      <c r="A54" s="256"/>
      <c r="B54" s="506" t="s">
        <v>226</v>
      </c>
      <c r="C54" s="506"/>
      <c r="D54" s="506"/>
      <c r="E54" s="506"/>
      <c r="F54" s="506"/>
      <c r="G54" s="506"/>
      <c r="H54" s="506"/>
      <c r="I54" s="506"/>
      <c r="J54" s="298"/>
      <c r="K54" s="298"/>
      <c r="L54" s="332"/>
      <c r="M54" s="332"/>
      <c r="N54" s="332"/>
      <c r="O54" s="332"/>
      <c r="P54" s="332"/>
      <c r="Q54" s="332"/>
      <c r="R54" s="332"/>
      <c r="S54" s="332"/>
    </row>
    <row r="55" spans="1:19" s="333" customFormat="1" ht="50.1" customHeight="1">
      <c r="B55" s="579" t="s">
        <v>152</v>
      </c>
      <c r="C55" s="581" t="s">
        <v>218</v>
      </c>
      <c r="D55" s="582"/>
      <c r="E55" s="582"/>
      <c r="F55" s="582"/>
      <c r="G55" s="583"/>
      <c r="H55" s="584" t="s">
        <v>219</v>
      </c>
      <c r="I55" s="586" t="s">
        <v>0</v>
      </c>
      <c r="J55" s="298"/>
      <c r="K55" s="298"/>
      <c r="L55" s="332"/>
      <c r="M55" s="332"/>
      <c r="N55" s="332"/>
      <c r="O55" s="332"/>
      <c r="P55" s="332"/>
      <c r="Q55" s="332"/>
      <c r="R55" s="332"/>
      <c r="S55" s="332"/>
    </row>
    <row r="56" spans="1:19" s="333" customFormat="1" ht="80.099999999999994" customHeight="1">
      <c r="B56" s="580"/>
      <c r="C56" s="303" t="s">
        <v>220</v>
      </c>
      <c r="D56" s="303" t="s">
        <v>221</v>
      </c>
      <c r="E56" s="303" t="s">
        <v>222</v>
      </c>
      <c r="F56" s="303" t="s">
        <v>223</v>
      </c>
      <c r="G56" s="303" t="s">
        <v>224</v>
      </c>
      <c r="H56" s="585"/>
      <c r="I56" s="587"/>
      <c r="J56" s="298"/>
      <c r="K56" s="298"/>
      <c r="L56" s="332"/>
      <c r="M56" s="332"/>
      <c r="N56" s="332"/>
      <c r="O56" s="332"/>
      <c r="P56" s="332"/>
      <c r="Q56" s="332"/>
      <c r="R56" s="332"/>
      <c r="S56" s="332"/>
    </row>
    <row r="57" spans="1:19" s="333" customFormat="1" ht="24.95" customHeight="1">
      <c r="B57" s="305" t="s">
        <v>148</v>
      </c>
      <c r="C57" s="306">
        <v>0.23792093704245976</v>
      </c>
      <c r="D57" s="306">
        <v>1.6196925329428993</v>
      </c>
      <c r="E57" s="306">
        <v>25.14641288433382</v>
      </c>
      <c r="F57" s="306">
        <v>19.784040995607615</v>
      </c>
      <c r="G57" s="306">
        <v>53.211932650073216</v>
      </c>
      <c r="H57" s="307">
        <v>10928</v>
      </c>
      <c r="I57" s="308" t="s">
        <v>49</v>
      </c>
      <c r="J57" s="298"/>
      <c r="K57" s="298"/>
      <c r="L57" s="332"/>
      <c r="M57" s="332"/>
      <c r="N57" s="332"/>
      <c r="O57" s="332"/>
      <c r="P57" s="332"/>
      <c r="Q57" s="332"/>
      <c r="R57" s="332"/>
      <c r="S57" s="332"/>
    </row>
    <row r="58" spans="1:19" s="333" customFormat="1" ht="24.95" customHeight="1">
      <c r="B58" s="310" t="s">
        <v>225</v>
      </c>
      <c r="C58" s="311">
        <v>0.36310820624546114</v>
      </c>
      <c r="D58" s="311">
        <v>1.0651174049866861</v>
      </c>
      <c r="E58" s="311">
        <v>22.270636649721617</v>
      </c>
      <c r="F58" s="311">
        <v>13.313967562333575</v>
      </c>
      <c r="G58" s="311">
        <v>62.987170176712659</v>
      </c>
      <c r="H58" s="312">
        <v>4130</v>
      </c>
      <c r="I58" s="313" t="s">
        <v>50</v>
      </c>
      <c r="J58" s="298"/>
      <c r="K58" s="298"/>
      <c r="L58" s="332"/>
      <c r="M58" s="332"/>
      <c r="N58" s="332"/>
      <c r="O58" s="332"/>
      <c r="P58" s="332"/>
      <c r="Q58" s="332"/>
      <c r="R58" s="332"/>
      <c r="S58" s="332"/>
    </row>
    <row r="59" spans="1:19" s="333" customFormat="1" ht="24.95" customHeight="1">
      <c r="B59" s="305" t="s">
        <v>161</v>
      </c>
      <c r="C59" s="306">
        <v>0.14064697609001406</v>
      </c>
      <c r="D59" s="306">
        <v>3.79746835443038</v>
      </c>
      <c r="E59" s="306">
        <v>9.2827004219409286</v>
      </c>
      <c r="F59" s="306">
        <v>42.897327707454288</v>
      </c>
      <c r="G59" s="306">
        <v>43.881856540084385</v>
      </c>
      <c r="H59" s="307">
        <v>711</v>
      </c>
      <c r="I59" s="308" t="s">
        <v>51</v>
      </c>
      <c r="J59" s="298"/>
      <c r="K59" s="298"/>
      <c r="L59" s="332"/>
      <c r="M59" s="332"/>
      <c r="N59" s="332"/>
      <c r="O59" s="332"/>
      <c r="P59" s="332"/>
      <c r="Q59" s="332"/>
      <c r="R59" s="332"/>
      <c r="S59" s="332"/>
    </row>
    <row r="60" spans="1:19" s="333" customFormat="1" ht="24.95" customHeight="1">
      <c r="B60" s="310" t="s">
        <v>162</v>
      </c>
      <c r="C60" s="311">
        <v>0.25742234425948174</v>
      </c>
      <c r="D60" s="311">
        <v>0.1887763857902866</v>
      </c>
      <c r="E60" s="311">
        <v>26.600308906813115</v>
      </c>
      <c r="F60" s="311">
        <v>8.6493907671185859</v>
      </c>
      <c r="G60" s="311">
        <v>64.30410159601854</v>
      </c>
      <c r="H60" s="312">
        <v>5827</v>
      </c>
      <c r="I60" s="313" t="s">
        <v>52</v>
      </c>
      <c r="J60" s="298"/>
      <c r="K60" s="298"/>
      <c r="L60" s="332"/>
      <c r="M60" s="332"/>
      <c r="N60" s="332"/>
      <c r="O60" s="332"/>
      <c r="P60" s="332"/>
      <c r="Q60" s="332"/>
      <c r="R60" s="332"/>
      <c r="S60" s="332"/>
    </row>
    <row r="61" spans="1:19" s="333" customFormat="1" ht="24.95" customHeight="1">
      <c r="B61" s="305" t="s">
        <v>57</v>
      </c>
      <c r="C61" s="334" t="s">
        <v>122</v>
      </c>
      <c r="D61" s="334" t="s">
        <v>122</v>
      </c>
      <c r="E61" s="334" t="s">
        <v>122</v>
      </c>
      <c r="F61" s="334" t="s">
        <v>122</v>
      </c>
      <c r="G61" s="334" t="s">
        <v>122</v>
      </c>
      <c r="H61" s="334" t="s">
        <v>122</v>
      </c>
      <c r="I61" s="308" t="s">
        <v>53</v>
      </c>
      <c r="J61" s="298"/>
      <c r="K61" s="298"/>
      <c r="L61" s="332"/>
      <c r="M61" s="332"/>
      <c r="N61" s="332"/>
      <c r="O61" s="332"/>
      <c r="P61" s="332"/>
      <c r="Q61" s="332"/>
      <c r="R61" s="332"/>
      <c r="S61" s="332"/>
    </row>
    <row r="62" spans="1:19" s="333" customFormat="1" ht="24.95" customHeight="1">
      <c r="B62" s="314" t="s">
        <v>8</v>
      </c>
      <c r="C62" s="335">
        <v>0.26392554521461314</v>
      </c>
      <c r="D62" s="335">
        <v>1.1992406352734175</v>
      </c>
      <c r="E62" s="335">
        <v>24.466361068666945</v>
      </c>
      <c r="F62" s="335">
        <v>16.303190257906191</v>
      </c>
      <c r="G62" s="335">
        <v>57.767282492938833</v>
      </c>
      <c r="H62" s="336">
        <v>21596</v>
      </c>
      <c r="I62" s="317" t="s">
        <v>5</v>
      </c>
      <c r="J62" s="298"/>
      <c r="K62" s="298"/>
      <c r="L62" s="332"/>
      <c r="M62" s="332"/>
      <c r="N62" s="332"/>
      <c r="O62" s="332"/>
      <c r="P62" s="332"/>
      <c r="Q62" s="332"/>
      <c r="R62" s="332"/>
      <c r="S62" s="332"/>
    </row>
    <row r="63" spans="1:19" s="333" customFormat="1" ht="24.95" customHeight="1" thickBot="1">
      <c r="B63" s="319" t="s">
        <v>7</v>
      </c>
      <c r="C63" s="320">
        <v>0.285317312940012</v>
      </c>
      <c r="D63" s="320">
        <v>10.439639105225076</v>
      </c>
      <c r="E63" s="320">
        <v>25.910709699036396</v>
      </c>
      <c r="F63" s="320">
        <v>47.786803518685595</v>
      </c>
      <c r="G63" s="320">
        <v>15.577530364112926</v>
      </c>
      <c r="H63" s="321">
        <v>2339845</v>
      </c>
      <c r="I63" s="322" t="s">
        <v>164</v>
      </c>
      <c r="J63" s="298"/>
      <c r="K63" s="298"/>
      <c r="L63" s="332"/>
      <c r="M63" s="332"/>
      <c r="N63" s="332"/>
      <c r="O63" s="332"/>
      <c r="P63" s="332"/>
      <c r="Q63" s="332"/>
      <c r="R63" s="332"/>
      <c r="S63" s="332"/>
    </row>
    <row r="64" spans="1:19" s="337" customFormat="1" ht="21.95" customHeight="1">
      <c r="A64" s="324"/>
      <c r="B64" s="325"/>
      <c r="H64" s="327"/>
      <c r="I64" s="338"/>
      <c r="J64" s="339"/>
      <c r="K64" s="339"/>
      <c r="L64" s="340"/>
      <c r="M64" s="340"/>
      <c r="N64" s="340"/>
      <c r="O64" s="340"/>
      <c r="P64" s="340"/>
      <c r="Q64" s="340"/>
      <c r="R64" s="340"/>
      <c r="S64" s="340"/>
    </row>
    <row r="65" spans="1:19" s="337" customFormat="1" ht="21.95" customHeight="1">
      <c r="A65" s="324"/>
      <c r="B65" s="325"/>
      <c r="C65" s="341"/>
      <c r="D65" s="341"/>
      <c r="E65" s="341"/>
      <c r="F65" s="341"/>
      <c r="G65" s="342"/>
      <c r="H65" s="327"/>
      <c r="I65" s="338"/>
      <c r="J65" s="339"/>
      <c r="K65" s="339"/>
      <c r="L65" s="340"/>
      <c r="M65" s="340"/>
      <c r="N65" s="340"/>
      <c r="O65" s="340"/>
      <c r="P65" s="340"/>
      <c r="Q65" s="340"/>
      <c r="R65" s="340"/>
      <c r="S65" s="340"/>
    </row>
    <row r="66" spans="1:19" s="300" customFormat="1" ht="60" customHeight="1">
      <c r="A66" s="255"/>
      <c r="B66" s="508" t="s">
        <v>216</v>
      </c>
      <c r="C66" s="508"/>
      <c r="D66" s="508"/>
      <c r="E66" s="508"/>
      <c r="F66" s="508"/>
      <c r="G66" s="508"/>
      <c r="H66" s="508"/>
      <c r="I66" s="508"/>
      <c r="J66" s="330"/>
      <c r="K66" s="330"/>
      <c r="L66" s="331"/>
      <c r="M66" s="331"/>
      <c r="N66" s="331"/>
      <c r="O66" s="331"/>
      <c r="P66" s="331"/>
      <c r="Q66" s="331"/>
      <c r="R66" s="331"/>
      <c r="S66" s="331"/>
    </row>
    <row r="67" spans="1:19" s="333" customFormat="1" ht="30" customHeight="1">
      <c r="A67" s="256"/>
      <c r="B67" s="506" t="s">
        <v>227</v>
      </c>
      <c r="C67" s="506"/>
      <c r="D67" s="506"/>
      <c r="E67" s="506"/>
      <c r="F67" s="506"/>
      <c r="G67" s="506"/>
      <c r="H67" s="506"/>
      <c r="I67" s="506"/>
      <c r="J67" s="298"/>
      <c r="K67" s="298"/>
      <c r="L67" s="332"/>
      <c r="M67" s="332"/>
      <c r="N67" s="332"/>
      <c r="O67" s="332"/>
      <c r="P67" s="332"/>
      <c r="Q67" s="332"/>
      <c r="R67" s="332"/>
      <c r="S67" s="332"/>
    </row>
    <row r="68" spans="1:19" s="333" customFormat="1" ht="50.1" customHeight="1">
      <c r="B68" s="579" t="s">
        <v>152</v>
      </c>
      <c r="C68" s="581" t="s">
        <v>218</v>
      </c>
      <c r="D68" s="582"/>
      <c r="E68" s="582"/>
      <c r="F68" s="582"/>
      <c r="G68" s="583"/>
      <c r="H68" s="584" t="s">
        <v>219</v>
      </c>
      <c r="I68" s="586" t="s">
        <v>0</v>
      </c>
      <c r="J68" s="298"/>
      <c r="K68" s="298"/>
      <c r="L68" s="332"/>
      <c r="M68" s="332"/>
      <c r="N68" s="332"/>
      <c r="O68" s="332"/>
      <c r="P68" s="332"/>
      <c r="Q68" s="332"/>
      <c r="R68" s="332"/>
      <c r="S68" s="332"/>
    </row>
    <row r="69" spans="1:19" s="333" customFormat="1" ht="80.099999999999994" customHeight="1">
      <c r="B69" s="580"/>
      <c r="C69" s="303" t="s">
        <v>220</v>
      </c>
      <c r="D69" s="303" t="s">
        <v>221</v>
      </c>
      <c r="E69" s="303" t="s">
        <v>222</v>
      </c>
      <c r="F69" s="303" t="s">
        <v>223</v>
      </c>
      <c r="G69" s="303" t="s">
        <v>224</v>
      </c>
      <c r="H69" s="585"/>
      <c r="I69" s="587"/>
      <c r="J69" s="298"/>
      <c r="K69" s="298"/>
      <c r="L69" s="332"/>
      <c r="M69" s="332"/>
      <c r="N69" s="332"/>
      <c r="O69" s="332"/>
      <c r="P69" s="332"/>
      <c r="Q69" s="332"/>
      <c r="R69" s="332"/>
      <c r="S69" s="332"/>
    </row>
    <row r="70" spans="1:19" s="304" customFormat="1" ht="24.95" customHeight="1">
      <c r="B70" s="305" t="s">
        <v>148</v>
      </c>
      <c r="C70" s="306">
        <v>0.28548123980424145</v>
      </c>
      <c r="D70" s="306">
        <v>0.61174551386623166</v>
      </c>
      <c r="E70" s="306">
        <v>25.815660685154974</v>
      </c>
      <c r="F70" s="306">
        <v>9.7879282218597066</v>
      </c>
      <c r="G70" s="306">
        <v>63.499184339314837</v>
      </c>
      <c r="H70" s="307">
        <v>2451</v>
      </c>
      <c r="I70" s="308" t="s">
        <v>49</v>
      </c>
      <c r="J70" s="343"/>
      <c r="K70" s="343"/>
      <c r="L70" s="344"/>
      <c r="M70" s="344"/>
      <c r="N70" s="344"/>
      <c r="O70" s="344"/>
      <c r="P70" s="344"/>
      <c r="Q70" s="344"/>
      <c r="R70" s="344"/>
      <c r="S70" s="344"/>
    </row>
    <row r="71" spans="1:19" s="304" customFormat="1" ht="24.95" customHeight="1">
      <c r="B71" s="310" t="s">
        <v>225</v>
      </c>
      <c r="C71" s="311">
        <v>0.43041606886657102</v>
      </c>
      <c r="D71" s="311">
        <v>0</v>
      </c>
      <c r="E71" s="311">
        <v>17.962697274031562</v>
      </c>
      <c r="F71" s="311">
        <v>19.540889526542323</v>
      </c>
      <c r="G71" s="311">
        <v>62.065997130559538</v>
      </c>
      <c r="H71" s="312">
        <v>3486</v>
      </c>
      <c r="I71" s="313" t="s">
        <v>50</v>
      </c>
      <c r="J71" s="343"/>
      <c r="K71" s="343"/>
      <c r="L71" s="344"/>
      <c r="M71" s="344"/>
      <c r="N71" s="344"/>
      <c r="O71" s="344"/>
      <c r="P71" s="344"/>
      <c r="Q71" s="344"/>
      <c r="R71" s="344"/>
      <c r="S71" s="344"/>
    </row>
    <row r="72" spans="1:19" s="304" customFormat="1" ht="24.95" customHeight="1">
      <c r="B72" s="305" t="s">
        <v>161</v>
      </c>
      <c r="C72" s="306">
        <v>0.5876591576885406</v>
      </c>
      <c r="D72" s="306">
        <v>0</v>
      </c>
      <c r="E72" s="306">
        <v>12.438785504407443</v>
      </c>
      <c r="F72" s="306">
        <v>7.3457394711067572</v>
      </c>
      <c r="G72" s="306">
        <v>79.627815866797263</v>
      </c>
      <c r="H72" s="307">
        <v>1020</v>
      </c>
      <c r="I72" s="308" t="s">
        <v>51</v>
      </c>
      <c r="J72" s="343"/>
      <c r="K72" s="343"/>
      <c r="L72" s="344"/>
      <c r="M72" s="344"/>
      <c r="N72" s="344"/>
      <c r="O72" s="344"/>
      <c r="P72" s="344"/>
      <c r="Q72" s="344"/>
      <c r="R72" s="344"/>
      <c r="S72" s="344"/>
    </row>
    <row r="73" spans="1:19" s="304" customFormat="1" ht="24.95" customHeight="1">
      <c r="B73" s="310" t="s">
        <v>162</v>
      </c>
      <c r="C73" s="311">
        <v>2.5641025641025643</v>
      </c>
      <c r="D73" s="311">
        <v>0</v>
      </c>
      <c r="E73" s="311">
        <v>0.64102564102564108</v>
      </c>
      <c r="F73" s="311">
        <v>0</v>
      </c>
      <c r="G73" s="311">
        <v>96.794871794871796</v>
      </c>
      <c r="H73" s="312">
        <v>156</v>
      </c>
      <c r="I73" s="313" t="s">
        <v>52</v>
      </c>
      <c r="J73" s="343"/>
      <c r="K73" s="343"/>
      <c r="L73" s="344"/>
      <c r="M73" s="344"/>
      <c r="N73" s="344"/>
      <c r="O73" s="344"/>
      <c r="P73" s="344"/>
      <c r="Q73" s="344"/>
      <c r="R73" s="344"/>
      <c r="S73" s="344"/>
    </row>
    <row r="74" spans="1:19" s="304" customFormat="1" ht="24.95" customHeight="1">
      <c r="B74" s="305" t="s">
        <v>57</v>
      </c>
      <c r="C74" s="306">
        <v>0.82135523613963046</v>
      </c>
      <c r="D74" s="306">
        <v>0.51334702258726894</v>
      </c>
      <c r="E74" s="306">
        <v>22.279260780287473</v>
      </c>
      <c r="F74" s="306">
        <v>2.6694045174537986</v>
      </c>
      <c r="G74" s="306">
        <v>73.716632443531822</v>
      </c>
      <c r="H74" s="307">
        <v>974</v>
      </c>
      <c r="I74" s="308" t="s">
        <v>53</v>
      </c>
      <c r="J74" s="343"/>
      <c r="K74" s="343"/>
      <c r="L74" s="344"/>
      <c r="M74" s="344"/>
      <c r="N74" s="344"/>
      <c r="O74" s="344"/>
      <c r="P74" s="344"/>
      <c r="Q74" s="344"/>
      <c r="R74" s="344"/>
      <c r="S74" s="344"/>
    </row>
    <row r="75" spans="1:19" s="318" customFormat="1" ht="24.95" customHeight="1">
      <c r="B75" s="314" t="s">
        <v>8</v>
      </c>
      <c r="C75" s="335">
        <v>0.49455984174085071</v>
      </c>
      <c r="D75" s="335">
        <v>0.24727992087042536</v>
      </c>
      <c r="E75" s="335">
        <v>19.83184965380811</v>
      </c>
      <c r="F75" s="335">
        <v>12.636003956478733</v>
      </c>
      <c r="G75" s="335">
        <v>66.790306627101884</v>
      </c>
      <c r="H75" s="336">
        <v>8087</v>
      </c>
      <c r="I75" s="317" t="s">
        <v>5</v>
      </c>
      <c r="J75" s="345"/>
      <c r="K75" s="345"/>
      <c r="L75" s="346"/>
      <c r="M75" s="346"/>
      <c r="N75" s="346"/>
      <c r="O75" s="346"/>
      <c r="P75" s="346"/>
      <c r="Q75" s="346"/>
      <c r="R75" s="346"/>
      <c r="S75" s="346"/>
    </row>
    <row r="76" spans="1:19" s="304" customFormat="1" ht="24.95" customHeight="1" thickBot="1">
      <c r="B76" s="319" t="s">
        <v>7</v>
      </c>
      <c r="C76" s="320">
        <v>0.71343838778502533</v>
      </c>
      <c r="D76" s="320">
        <v>0.62481119355147696</v>
      </c>
      <c r="E76" s="320">
        <v>28.029771158690043</v>
      </c>
      <c r="F76" s="320">
        <v>16.458869929592957</v>
      </c>
      <c r="G76" s="320">
        <v>54.173109330380498</v>
      </c>
      <c r="H76" s="321">
        <v>950056</v>
      </c>
      <c r="I76" s="322" t="s">
        <v>164</v>
      </c>
      <c r="J76" s="343"/>
      <c r="K76" s="343"/>
      <c r="L76" s="344"/>
      <c r="M76" s="344"/>
      <c r="N76" s="344"/>
      <c r="O76" s="344"/>
      <c r="P76" s="344"/>
      <c r="Q76" s="344"/>
      <c r="R76" s="344"/>
      <c r="S76" s="344"/>
    </row>
    <row r="77" spans="1:19" s="333" customFormat="1">
      <c r="A77" s="347"/>
      <c r="B77" s="330"/>
      <c r="C77" s="330"/>
      <c r="D77" s="330"/>
      <c r="E77" s="330"/>
      <c r="F77" s="330"/>
      <c r="G77" s="330"/>
      <c r="H77" s="348"/>
      <c r="I77" s="349"/>
      <c r="J77" s="298"/>
      <c r="K77" s="298"/>
      <c r="L77" s="332"/>
      <c r="M77" s="332"/>
      <c r="N77" s="332"/>
      <c r="O77" s="332"/>
      <c r="P77" s="332"/>
      <c r="Q77" s="332"/>
      <c r="R77" s="332"/>
      <c r="S77" s="332"/>
    </row>
    <row r="78" spans="1:19" s="333" customFormat="1">
      <c r="A78" s="347"/>
      <c r="B78" s="330"/>
      <c r="C78" s="330"/>
      <c r="D78" s="330"/>
      <c r="E78" s="330"/>
      <c r="F78" s="330"/>
      <c r="G78" s="330"/>
      <c r="H78" s="348"/>
      <c r="I78" s="349"/>
      <c r="J78" s="298"/>
      <c r="K78" s="298"/>
      <c r="L78" s="332"/>
      <c r="M78" s="332"/>
      <c r="N78" s="332"/>
      <c r="O78" s="332"/>
      <c r="P78" s="332"/>
      <c r="Q78" s="332"/>
      <c r="R78" s="332"/>
      <c r="S78" s="332"/>
    </row>
    <row r="79" spans="1:19" s="333" customFormat="1">
      <c r="A79" s="347"/>
      <c r="B79" s="330"/>
      <c r="C79" s="330"/>
      <c r="D79" s="330"/>
      <c r="E79" s="330"/>
      <c r="F79" s="330"/>
      <c r="G79" s="330"/>
      <c r="H79" s="348"/>
      <c r="I79" s="349"/>
      <c r="J79" s="298"/>
      <c r="K79" s="298"/>
      <c r="L79" s="332"/>
      <c r="M79" s="332"/>
      <c r="N79" s="332"/>
      <c r="O79" s="332"/>
      <c r="P79" s="332"/>
      <c r="Q79" s="332"/>
      <c r="R79" s="332"/>
      <c r="S79" s="332"/>
    </row>
    <row r="80" spans="1:19" s="333" customFormat="1">
      <c r="A80" s="347"/>
      <c r="B80" s="330"/>
      <c r="C80" s="330"/>
      <c r="D80" s="330"/>
      <c r="E80" s="330"/>
      <c r="F80" s="330"/>
      <c r="G80" s="330"/>
      <c r="H80" s="348"/>
      <c r="I80" s="349"/>
      <c r="J80" s="298"/>
      <c r="K80" s="298"/>
      <c r="L80" s="332"/>
      <c r="M80" s="332"/>
      <c r="N80" s="332"/>
      <c r="O80" s="332"/>
      <c r="P80" s="332"/>
      <c r="Q80" s="332"/>
      <c r="R80" s="332"/>
      <c r="S80" s="332"/>
    </row>
    <row r="81" spans="1:19" s="333" customFormat="1">
      <c r="A81" s="347"/>
      <c r="B81" s="330"/>
      <c r="C81" s="330"/>
      <c r="D81" s="330"/>
      <c r="E81" s="330"/>
      <c r="F81" s="330"/>
      <c r="G81" s="330"/>
      <c r="H81" s="348"/>
      <c r="I81" s="349"/>
      <c r="J81" s="298"/>
      <c r="K81" s="298"/>
      <c r="L81" s="332"/>
      <c r="M81" s="332"/>
      <c r="N81" s="332"/>
      <c r="O81" s="332"/>
      <c r="P81" s="332"/>
      <c r="Q81" s="332"/>
      <c r="R81" s="332"/>
      <c r="S81" s="332"/>
    </row>
    <row r="82" spans="1:19" s="333" customFormat="1">
      <c r="A82" s="347"/>
      <c r="B82" s="330"/>
      <c r="C82" s="330"/>
      <c r="D82" s="330"/>
      <c r="E82" s="330"/>
      <c r="F82" s="330"/>
      <c r="G82" s="330"/>
      <c r="H82" s="348"/>
      <c r="I82" s="349"/>
      <c r="J82" s="298"/>
      <c r="K82" s="298"/>
      <c r="L82" s="332"/>
      <c r="M82" s="332"/>
      <c r="N82" s="332"/>
      <c r="O82" s="332"/>
      <c r="P82" s="332"/>
      <c r="Q82" s="332"/>
      <c r="R82" s="332"/>
      <c r="S82" s="332"/>
    </row>
    <row r="83" spans="1:19" s="333" customFormat="1">
      <c r="A83" s="347"/>
      <c r="B83" s="330"/>
      <c r="C83" s="330"/>
      <c r="D83" s="330"/>
      <c r="E83" s="330"/>
      <c r="F83" s="330"/>
      <c r="G83" s="330"/>
      <c r="H83" s="348"/>
      <c r="I83" s="349"/>
      <c r="J83" s="298"/>
      <c r="K83" s="298"/>
      <c r="L83" s="332"/>
      <c r="M83" s="332"/>
      <c r="N83" s="332"/>
      <c r="O83" s="332"/>
      <c r="P83" s="332"/>
      <c r="Q83" s="332"/>
      <c r="R83" s="332"/>
      <c r="S83" s="332"/>
    </row>
    <row r="84" spans="1:19" s="333" customFormat="1">
      <c r="A84" s="347"/>
      <c r="B84" s="330"/>
      <c r="C84" s="330"/>
      <c r="D84" s="330"/>
      <c r="E84" s="330"/>
      <c r="F84" s="330"/>
      <c r="G84" s="330"/>
      <c r="H84" s="348"/>
      <c r="I84" s="349"/>
      <c r="J84" s="298"/>
      <c r="K84" s="298"/>
      <c r="L84" s="332"/>
      <c r="M84" s="332"/>
      <c r="N84" s="332"/>
      <c r="O84" s="332"/>
      <c r="P84" s="332"/>
      <c r="Q84" s="332"/>
      <c r="R84" s="332"/>
      <c r="S84" s="332"/>
    </row>
    <row r="85" spans="1:19" s="333" customFormat="1">
      <c r="A85" s="347"/>
      <c r="B85" s="330"/>
      <c r="C85" s="330"/>
      <c r="D85" s="330"/>
      <c r="E85" s="330"/>
      <c r="F85" s="330"/>
      <c r="G85" s="330"/>
      <c r="H85" s="348"/>
      <c r="I85" s="349"/>
      <c r="J85" s="298"/>
      <c r="K85" s="298"/>
      <c r="L85" s="332"/>
      <c r="M85" s="332"/>
      <c r="N85" s="332"/>
      <c r="O85" s="332"/>
      <c r="P85" s="332"/>
      <c r="Q85" s="332"/>
      <c r="R85" s="332"/>
      <c r="S85" s="332"/>
    </row>
    <row r="86" spans="1:19" s="333" customFormat="1">
      <c r="A86" s="347"/>
      <c r="B86" s="330"/>
      <c r="C86" s="330"/>
      <c r="D86" s="330"/>
      <c r="E86" s="330"/>
      <c r="F86" s="330"/>
      <c r="G86" s="330"/>
      <c r="H86" s="348"/>
      <c r="I86" s="349"/>
      <c r="J86" s="298"/>
      <c r="K86" s="298"/>
      <c r="L86" s="332"/>
      <c r="M86" s="332"/>
      <c r="N86" s="332"/>
      <c r="O86" s="332"/>
      <c r="P86" s="332"/>
      <c r="Q86" s="332"/>
      <c r="R86" s="332"/>
      <c r="S86" s="332"/>
    </row>
    <row r="87" spans="1:19" s="333" customFormat="1">
      <c r="A87" s="347"/>
      <c r="B87" s="330"/>
      <c r="C87" s="330"/>
      <c r="D87" s="330"/>
      <c r="E87" s="330"/>
      <c r="F87" s="330"/>
      <c r="G87" s="330"/>
      <c r="H87" s="348"/>
      <c r="I87" s="349"/>
      <c r="J87" s="298"/>
      <c r="K87" s="298"/>
      <c r="L87" s="332"/>
      <c r="M87" s="332"/>
      <c r="N87" s="332"/>
      <c r="O87" s="332"/>
      <c r="P87" s="332"/>
      <c r="Q87" s="332"/>
      <c r="R87" s="332"/>
      <c r="S87" s="332"/>
    </row>
    <row r="88" spans="1:19" s="333" customFormat="1">
      <c r="A88" s="347"/>
      <c r="B88" s="330"/>
      <c r="C88" s="330"/>
      <c r="D88" s="330"/>
      <c r="E88" s="330"/>
      <c r="F88" s="330"/>
      <c r="G88" s="330"/>
      <c r="H88" s="348"/>
      <c r="I88" s="349"/>
      <c r="J88" s="298"/>
      <c r="K88" s="298"/>
      <c r="L88" s="332"/>
      <c r="M88" s="332"/>
      <c r="N88" s="332"/>
      <c r="O88" s="332"/>
      <c r="P88" s="332"/>
      <c r="Q88" s="332"/>
      <c r="R88" s="332"/>
      <c r="S88" s="332"/>
    </row>
    <row r="89" spans="1:19" s="333" customFormat="1">
      <c r="A89" s="347"/>
      <c r="B89" s="330"/>
      <c r="C89" s="330"/>
      <c r="D89" s="330"/>
      <c r="E89" s="330"/>
      <c r="F89" s="330"/>
      <c r="G89" s="330"/>
      <c r="H89" s="348"/>
      <c r="I89" s="349"/>
      <c r="J89" s="298"/>
      <c r="K89" s="298"/>
      <c r="L89" s="332"/>
      <c r="M89" s="332"/>
      <c r="N89" s="332"/>
      <c r="O89" s="332"/>
      <c r="P89" s="332"/>
      <c r="Q89" s="332"/>
      <c r="R89" s="332"/>
      <c r="S89" s="332"/>
    </row>
    <row r="90" spans="1:19" s="333" customFormat="1">
      <c r="A90" s="347"/>
      <c r="B90" s="330"/>
      <c r="C90" s="330"/>
      <c r="D90" s="330"/>
      <c r="E90" s="330"/>
      <c r="F90" s="330"/>
      <c r="G90" s="330"/>
      <c r="H90" s="348"/>
      <c r="I90" s="349"/>
      <c r="J90" s="298"/>
      <c r="K90" s="298"/>
      <c r="L90" s="332"/>
      <c r="M90" s="332"/>
      <c r="N90" s="332"/>
      <c r="O90" s="332"/>
      <c r="P90" s="332"/>
      <c r="Q90" s="332"/>
      <c r="R90" s="332"/>
      <c r="S90" s="332"/>
    </row>
    <row r="91" spans="1:19" s="333" customFormat="1">
      <c r="A91" s="347"/>
      <c r="B91" s="330"/>
      <c r="C91" s="330"/>
      <c r="D91" s="330"/>
      <c r="E91" s="330"/>
      <c r="F91" s="330"/>
      <c r="G91" s="330"/>
      <c r="H91" s="348"/>
      <c r="I91" s="349"/>
      <c r="J91" s="298"/>
      <c r="K91" s="298"/>
      <c r="L91" s="332"/>
      <c r="M91" s="332"/>
      <c r="N91" s="332"/>
      <c r="O91" s="332"/>
      <c r="P91" s="332"/>
      <c r="Q91" s="332"/>
      <c r="R91" s="332"/>
      <c r="S91" s="332"/>
    </row>
    <row r="92" spans="1:19" s="333" customFormat="1">
      <c r="A92" s="347"/>
      <c r="B92" s="330"/>
      <c r="C92" s="330"/>
      <c r="D92" s="330"/>
      <c r="E92" s="330"/>
      <c r="F92" s="330"/>
      <c r="G92" s="330"/>
      <c r="H92" s="348"/>
      <c r="I92" s="349"/>
      <c r="J92" s="298"/>
      <c r="K92" s="298"/>
      <c r="L92" s="332"/>
      <c r="M92" s="332"/>
      <c r="N92" s="332"/>
      <c r="O92" s="332"/>
      <c r="P92" s="332"/>
      <c r="Q92" s="332"/>
      <c r="R92" s="332"/>
      <c r="S92" s="332"/>
    </row>
    <row r="93" spans="1:19" s="333" customFormat="1">
      <c r="A93" s="347"/>
      <c r="B93" s="330"/>
      <c r="C93" s="330"/>
      <c r="D93" s="330"/>
      <c r="E93" s="330"/>
      <c r="F93" s="330"/>
      <c r="G93" s="330"/>
      <c r="H93" s="348"/>
      <c r="I93" s="349"/>
      <c r="J93" s="298"/>
      <c r="K93" s="298"/>
      <c r="L93" s="332"/>
      <c r="M93" s="332"/>
      <c r="N93" s="332"/>
      <c r="O93" s="332"/>
      <c r="P93" s="332"/>
      <c r="Q93" s="332"/>
      <c r="R93" s="332"/>
      <c r="S93" s="332"/>
    </row>
    <row r="94" spans="1:19" s="333" customFormat="1">
      <c r="A94" s="347"/>
      <c r="B94" s="330"/>
      <c r="C94" s="330"/>
      <c r="D94" s="330"/>
      <c r="E94" s="330"/>
      <c r="F94" s="330"/>
      <c r="G94" s="330"/>
      <c r="H94" s="348"/>
      <c r="I94" s="349"/>
      <c r="J94" s="298"/>
      <c r="K94" s="298"/>
      <c r="L94" s="332"/>
      <c r="M94" s="332"/>
      <c r="N94" s="332"/>
      <c r="O94" s="332"/>
      <c r="P94" s="332"/>
      <c r="Q94" s="332"/>
      <c r="R94" s="332"/>
      <c r="S94" s="332"/>
    </row>
    <row r="95" spans="1:19" s="333" customFormat="1">
      <c r="A95" s="347"/>
      <c r="B95" s="330"/>
      <c r="C95" s="330"/>
      <c r="D95" s="330"/>
      <c r="E95" s="330"/>
      <c r="F95" s="330"/>
      <c r="G95" s="330"/>
      <c r="H95" s="348"/>
      <c r="I95" s="349"/>
      <c r="J95" s="298"/>
      <c r="K95" s="298"/>
      <c r="L95" s="332"/>
      <c r="M95" s="332"/>
      <c r="N95" s="332"/>
      <c r="O95" s="332"/>
      <c r="P95" s="332"/>
      <c r="Q95" s="332"/>
      <c r="R95" s="332"/>
      <c r="S95" s="332"/>
    </row>
    <row r="96" spans="1:19" s="333" customFormat="1">
      <c r="A96" s="347"/>
      <c r="B96" s="330"/>
      <c r="C96" s="330"/>
      <c r="D96" s="330"/>
      <c r="E96" s="330"/>
      <c r="F96" s="330"/>
      <c r="G96" s="330"/>
      <c r="H96" s="348"/>
      <c r="I96" s="349"/>
      <c r="J96" s="298"/>
      <c r="K96" s="298"/>
      <c r="L96" s="332"/>
      <c r="M96" s="332"/>
      <c r="N96" s="332"/>
      <c r="O96" s="332"/>
      <c r="P96" s="332"/>
      <c r="Q96" s="332"/>
      <c r="R96" s="332"/>
      <c r="S96" s="332"/>
    </row>
    <row r="97" spans="1:21" s="333" customFormat="1">
      <c r="A97" s="347"/>
      <c r="B97" s="330"/>
      <c r="C97" s="330"/>
      <c r="D97" s="330"/>
      <c r="E97" s="330"/>
      <c r="F97" s="330"/>
      <c r="G97" s="330"/>
      <c r="H97" s="348"/>
      <c r="I97" s="349"/>
      <c r="J97" s="298"/>
      <c r="K97" s="298"/>
      <c r="L97" s="332"/>
      <c r="M97" s="332"/>
      <c r="N97" s="332"/>
      <c r="O97" s="332"/>
      <c r="P97" s="332"/>
      <c r="Q97" s="332"/>
      <c r="R97" s="332"/>
      <c r="S97" s="332"/>
    </row>
    <row r="98" spans="1:21" s="333" customFormat="1">
      <c r="A98" s="347"/>
      <c r="B98" s="330"/>
      <c r="C98" s="330"/>
      <c r="D98" s="330"/>
      <c r="E98" s="330"/>
      <c r="F98" s="330"/>
      <c r="G98" s="330"/>
      <c r="H98" s="348"/>
      <c r="I98" s="349"/>
      <c r="J98" s="298"/>
      <c r="K98" s="298"/>
      <c r="L98" s="332"/>
      <c r="M98" s="332"/>
      <c r="N98" s="332"/>
      <c r="O98" s="332"/>
      <c r="P98" s="332"/>
      <c r="Q98" s="332"/>
      <c r="R98" s="332"/>
      <c r="S98" s="332"/>
    </row>
    <row r="99" spans="1:21" s="300" customFormat="1" ht="60" customHeight="1">
      <c r="A99" s="255"/>
      <c r="B99" s="508" t="s">
        <v>228</v>
      </c>
      <c r="C99" s="508"/>
      <c r="D99" s="508"/>
      <c r="E99" s="508"/>
      <c r="F99" s="508"/>
      <c r="G99" s="508"/>
      <c r="H99" s="508"/>
      <c r="I99" s="508"/>
      <c r="J99" s="330"/>
      <c r="K99" s="330"/>
      <c r="U99" s="331"/>
    </row>
    <row r="100" spans="1:21" s="333" customFormat="1" ht="30" customHeight="1">
      <c r="A100" s="256"/>
      <c r="B100" s="506" t="s">
        <v>229</v>
      </c>
      <c r="C100" s="506"/>
      <c r="D100" s="506"/>
      <c r="E100" s="506"/>
      <c r="F100" s="506"/>
      <c r="G100" s="506"/>
      <c r="H100" s="506"/>
      <c r="I100" s="506"/>
      <c r="J100" s="298"/>
      <c r="K100" s="298"/>
    </row>
    <row r="101" spans="1:21" s="333" customFormat="1" ht="50.1" customHeight="1">
      <c r="B101" s="511" t="s">
        <v>152</v>
      </c>
      <c r="C101" s="513" t="s">
        <v>230</v>
      </c>
      <c r="D101" s="514"/>
      <c r="E101" s="514"/>
      <c r="F101" s="514"/>
      <c r="G101" s="515"/>
      <c r="H101" s="519" t="s">
        <v>219</v>
      </c>
      <c r="I101" s="521" t="s">
        <v>0</v>
      </c>
      <c r="J101" s="298"/>
      <c r="K101" s="298"/>
    </row>
    <row r="102" spans="1:21" s="333" customFormat="1" ht="60" customHeight="1">
      <c r="B102" s="512"/>
      <c r="C102" s="104" t="s">
        <v>231</v>
      </c>
      <c r="D102" s="104" t="s">
        <v>232</v>
      </c>
      <c r="E102" s="104" t="s">
        <v>233</v>
      </c>
      <c r="F102" s="104" t="s">
        <v>234</v>
      </c>
      <c r="G102" s="104" t="s">
        <v>235</v>
      </c>
      <c r="H102" s="520"/>
      <c r="I102" s="522"/>
      <c r="J102" s="350"/>
      <c r="K102" s="350"/>
    </row>
    <row r="103" spans="1:21" s="304" customFormat="1" ht="24.95" customHeight="1">
      <c r="B103" s="305" t="s">
        <v>148</v>
      </c>
      <c r="C103" s="306">
        <v>9.2977438297534452</v>
      </c>
      <c r="D103" s="306">
        <v>23.883337319169186</v>
      </c>
      <c r="E103" s="306">
        <v>41.776746375275245</v>
      </c>
      <c r="F103" s="306">
        <v>21.896016828988518</v>
      </c>
      <c r="G103" s="306">
        <v>3.1461556468133938</v>
      </c>
      <c r="H103" s="307">
        <v>13379</v>
      </c>
      <c r="I103" s="308" t="s">
        <v>49</v>
      </c>
      <c r="J103" s="309"/>
      <c r="K103" s="309"/>
    </row>
    <row r="104" spans="1:21" s="304" customFormat="1" ht="24.95" customHeight="1">
      <c r="B104" s="310" t="s">
        <v>225</v>
      </c>
      <c r="C104" s="311">
        <v>11.703840463570083</v>
      </c>
      <c r="D104" s="311">
        <v>24.230906534678947</v>
      </c>
      <c r="E104" s="311">
        <v>34.850907859128768</v>
      </c>
      <c r="F104" s="311">
        <v>24.612595760086307</v>
      </c>
      <c r="G104" s="311">
        <v>4.6017493825347469</v>
      </c>
      <c r="H104" s="312">
        <v>7616</v>
      </c>
      <c r="I104" s="313" t="s">
        <v>50</v>
      </c>
      <c r="J104" s="309"/>
      <c r="K104" s="309"/>
    </row>
    <row r="105" spans="1:21" s="304" customFormat="1" ht="24.95" customHeight="1">
      <c r="B105" s="305" t="s">
        <v>161</v>
      </c>
      <c r="C105" s="306">
        <v>9.489118236709448</v>
      </c>
      <c r="D105" s="306">
        <v>20.856712717804871</v>
      </c>
      <c r="E105" s="306">
        <v>34.111963355232284</v>
      </c>
      <c r="F105" s="306">
        <v>25.011243544440916</v>
      </c>
      <c r="G105" s="306">
        <v>10.53096214581247</v>
      </c>
      <c r="H105" s="307">
        <v>1731</v>
      </c>
      <c r="I105" s="308" t="s">
        <v>51</v>
      </c>
      <c r="J105" s="309"/>
      <c r="K105" s="309"/>
    </row>
    <row r="106" spans="1:21" s="304" customFormat="1" ht="24.95" customHeight="1">
      <c r="B106" s="310" t="s">
        <v>162</v>
      </c>
      <c r="C106" s="311">
        <v>13.775496498589277</v>
      </c>
      <c r="D106" s="311">
        <v>26.903149879145218</v>
      </c>
      <c r="E106" s="311">
        <v>35.077096534039057</v>
      </c>
      <c r="F106" s="311">
        <v>20.176159015682323</v>
      </c>
      <c r="G106" s="311">
        <v>4.068098072545042</v>
      </c>
      <c r="H106" s="312">
        <v>5983</v>
      </c>
      <c r="I106" s="313" t="s">
        <v>52</v>
      </c>
      <c r="J106" s="309"/>
      <c r="K106" s="309"/>
    </row>
    <row r="107" spans="1:21" s="304" customFormat="1" ht="24.95" customHeight="1">
      <c r="B107" s="305" t="s">
        <v>57</v>
      </c>
      <c r="C107" s="306">
        <v>9.6638235139261752</v>
      </c>
      <c r="D107" s="306">
        <v>19.735586795135049</v>
      </c>
      <c r="E107" s="306">
        <v>36.543568683199084</v>
      </c>
      <c r="F107" s="306">
        <v>28.295845837940298</v>
      </c>
      <c r="G107" s="306">
        <v>5.7611751697993974</v>
      </c>
      <c r="H107" s="307">
        <v>974</v>
      </c>
      <c r="I107" s="308" t="s">
        <v>53</v>
      </c>
      <c r="J107" s="309"/>
      <c r="K107" s="309"/>
    </row>
    <row r="108" spans="1:21" s="318" customFormat="1" ht="24.95" customHeight="1">
      <c r="B108" s="314" t="s">
        <v>8</v>
      </c>
      <c r="C108" s="335">
        <v>10.840817538327858</v>
      </c>
      <c r="D108" s="335">
        <v>24.268595867708282</v>
      </c>
      <c r="E108" s="335">
        <v>38.030627532204591</v>
      </c>
      <c r="F108" s="335">
        <v>22.638039088914958</v>
      </c>
      <c r="G108" s="335">
        <v>4.2219199728438266</v>
      </c>
      <c r="H108" s="336">
        <v>29683</v>
      </c>
      <c r="I108" s="317" t="s">
        <v>5</v>
      </c>
      <c r="J108" s="323"/>
      <c r="K108" s="323"/>
    </row>
    <row r="109" spans="1:21" s="304" customFormat="1" ht="24.95" customHeight="1" thickBot="1">
      <c r="B109" s="319" t="s">
        <v>7</v>
      </c>
      <c r="C109" s="320">
        <v>8.1706794192031076</v>
      </c>
      <c r="D109" s="320">
        <v>22.685359701108428</v>
      </c>
      <c r="E109" s="320">
        <v>41.51341165378755</v>
      </c>
      <c r="F109" s="320">
        <v>23.035306838404491</v>
      </c>
      <c r="G109" s="320">
        <v>4.59524238744845</v>
      </c>
      <c r="H109" s="321">
        <v>3289901</v>
      </c>
      <c r="I109" s="322" t="s">
        <v>164</v>
      </c>
      <c r="J109" s="309"/>
      <c r="K109" s="309"/>
    </row>
    <row r="110" spans="1:21" s="337" customFormat="1" ht="21.95" customHeight="1">
      <c r="A110" s="324"/>
      <c r="B110" s="341"/>
      <c r="C110" s="341"/>
      <c r="D110" s="341"/>
      <c r="E110" s="341"/>
      <c r="F110" s="341"/>
      <c r="G110" s="342"/>
      <c r="H110" s="327"/>
      <c r="I110" s="338"/>
      <c r="J110" s="351"/>
      <c r="K110" s="351"/>
    </row>
    <row r="111" spans="1:21" s="300" customFormat="1" ht="60" customHeight="1">
      <c r="A111" s="255"/>
      <c r="B111" s="508" t="s">
        <v>228</v>
      </c>
      <c r="C111" s="508"/>
      <c r="D111" s="508"/>
      <c r="E111" s="508"/>
      <c r="F111" s="508"/>
      <c r="G111" s="508"/>
      <c r="H111" s="508"/>
      <c r="I111" s="508"/>
      <c r="J111" s="330"/>
      <c r="K111" s="330"/>
      <c r="L111" s="331"/>
      <c r="M111" s="331"/>
      <c r="N111" s="331"/>
      <c r="O111" s="331"/>
      <c r="P111" s="331"/>
      <c r="Q111" s="331"/>
      <c r="R111" s="331"/>
      <c r="S111" s="331"/>
    </row>
    <row r="112" spans="1:21" s="333" customFormat="1" ht="30" customHeight="1">
      <c r="A112" s="256"/>
      <c r="B112" s="506" t="s">
        <v>236</v>
      </c>
      <c r="C112" s="506"/>
      <c r="D112" s="506"/>
      <c r="E112" s="506"/>
      <c r="F112" s="506"/>
      <c r="G112" s="506"/>
      <c r="H112" s="506"/>
      <c r="I112" s="506"/>
      <c r="J112" s="298"/>
      <c r="K112" s="298"/>
      <c r="L112" s="332"/>
      <c r="M112" s="332"/>
      <c r="N112" s="332"/>
      <c r="O112" s="332"/>
      <c r="P112" s="332"/>
      <c r="Q112" s="332"/>
      <c r="R112" s="332"/>
      <c r="S112" s="332"/>
    </row>
    <row r="113" spans="1:19" s="333" customFormat="1" ht="50.1" customHeight="1">
      <c r="B113" s="511" t="s">
        <v>152</v>
      </c>
      <c r="C113" s="513" t="s">
        <v>230</v>
      </c>
      <c r="D113" s="514"/>
      <c r="E113" s="514"/>
      <c r="F113" s="514"/>
      <c r="G113" s="515"/>
      <c r="H113" s="519" t="s">
        <v>219</v>
      </c>
      <c r="I113" s="521" t="s">
        <v>0</v>
      </c>
      <c r="J113" s="298"/>
      <c r="K113" s="298"/>
      <c r="L113" s="332"/>
      <c r="M113" s="332"/>
      <c r="N113" s="332"/>
      <c r="O113" s="332"/>
      <c r="P113" s="332"/>
      <c r="Q113" s="332"/>
      <c r="R113" s="332"/>
      <c r="S113" s="332"/>
    </row>
    <row r="114" spans="1:19" s="333" customFormat="1" ht="60" customHeight="1">
      <c r="B114" s="512"/>
      <c r="C114" s="104" t="s">
        <v>231</v>
      </c>
      <c r="D114" s="104" t="s">
        <v>232</v>
      </c>
      <c r="E114" s="104" t="s">
        <v>233</v>
      </c>
      <c r="F114" s="104" t="s">
        <v>234</v>
      </c>
      <c r="G114" s="104" t="s">
        <v>235</v>
      </c>
      <c r="H114" s="520"/>
      <c r="I114" s="522"/>
      <c r="J114" s="298"/>
      <c r="K114" s="298"/>
      <c r="L114" s="332"/>
      <c r="M114" s="332"/>
      <c r="N114" s="332"/>
      <c r="O114" s="332"/>
      <c r="P114" s="332"/>
      <c r="Q114" s="332"/>
      <c r="R114" s="332"/>
      <c r="S114" s="332"/>
    </row>
    <row r="115" spans="1:19" s="304" customFormat="1" ht="24.95" customHeight="1">
      <c r="B115" s="305" t="s">
        <v>148</v>
      </c>
      <c r="C115" s="306">
        <v>8.9870425856743328</v>
      </c>
      <c r="D115" s="306">
        <v>23.985962580777439</v>
      </c>
      <c r="E115" s="306">
        <v>42.119344684831283</v>
      </c>
      <c r="F115" s="306">
        <v>22.159787626522188</v>
      </c>
      <c r="G115" s="306">
        <v>2.7478625221938699</v>
      </c>
      <c r="H115" s="307">
        <v>10928</v>
      </c>
      <c r="I115" s="308" t="s">
        <v>49</v>
      </c>
      <c r="J115" s="343"/>
      <c r="K115" s="343"/>
      <c r="L115" s="344"/>
      <c r="M115" s="344"/>
      <c r="N115" s="344"/>
      <c r="O115" s="344"/>
      <c r="P115" s="344"/>
      <c r="Q115" s="344"/>
      <c r="R115" s="344"/>
      <c r="S115" s="344"/>
    </row>
    <row r="116" spans="1:19" s="304" customFormat="1" ht="24.95" customHeight="1">
      <c r="B116" s="310" t="s">
        <v>225</v>
      </c>
      <c r="C116" s="311">
        <v>12.710463079133898</v>
      </c>
      <c r="D116" s="311">
        <v>26.065942276946597</v>
      </c>
      <c r="E116" s="311">
        <v>33.200663545174415</v>
      </c>
      <c r="F116" s="311">
        <v>23.018391949443519</v>
      </c>
      <c r="G116" s="311">
        <v>5.0045391493035698</v>
      </c>
      <c r="H116" s="312">
        <v>4130</v>
      </c>
      <c r="I116" s="313" t="s">
        <v>50</v>
      </c>
      <c r="J116" s="343"/>
      <c r="K116" s="343"/>
      <c r="L116" s="344"/>
      <c r="M116" s="344"/>
      <c r="N116" s="344"/>
      <c r="O116" s="344"/>
      <c r="P116" s="344"/>
      <c r="Q116" s="344"/>
      <c r="R116" s="344"/>
      <c r="S116" s="344"/>
    </row>
    <row r="117" spans="1:19" s="304" customFormat="1" ht="24.95" customHeight="1">
      <c r="B117" s="305" t="s">
        <v>161</v>
      </c>
      <c r="C117" s="306">
        <v>12.553681464208779</v>
      </c>
      <c r="D117" s="306">
        <v>20.452686217549434</v>
      </c>
      <c r="E117" s="306">
        <v>37.711023704441089</v>
      </c>
      <c r="F117" s="306">
        <v>23.408638770288206</v>
      </c>
      <c r="G117" s="306">
        <v>5.8739698435125387</v>
      </c>
      <c r="H117" s="307">
        <v>711</v>
      </c>
      <c r="I117" s="308" t="s">
        <v>51</v>
      </c>
      <c r="J117" s="343"/>
      <c r="K117" s="343"/>
      <c r="L117" s="344"/>
      <c r="M117" s="344"/>
      <c r="N117" s="344"/>
      <c r="O117" s="344"/>
      <c r="P117" s="344"/>
      <c r="Q117" s="344"/>
      <c r="R117" s="344"/>
      <c r="S117" s="344"/>
    </row>
    <row r="118" spans="1:19" s="304" customFormat="1" ht="24.95" customHeight="1">
      <c r="B118" s="310" t="s">
        <v>162</v>
      </c>
      <c r="C118" s="311">
        <v>14.127131551580515</v>
      </c>
      <c r="D118" s="311">
        <v>27.451784061597024</v>
      </c>
      <c r="E118" s="311">
        <v>35.638625118097799</v>
      </c>
      <c r="F118" s="311">
        <v>18.759903791115072</v>
      </c>
      <c r="G118" s="311">
        <v>4.0225554776106032</v>
      </c>
      <c r="H118" s="312">
        <v>5827</v>
      </c>
      <c r="I118" s="313" t="s">
        <v>52</v>
      </c>
      <c r="J118" s="343"/>
      <c r="K118" s="343"/>
      <c r="L118" s="344"/>
      <c r="M118" s="344"/>
      <c r="N118" s="344"/>
      <c r="O118" s="344"/>
      <c r="P118" s="344"/>
      <c r="Q118" s="344"/>
      <c r="R118" s="344"/>
      <c r="S118" s="344"/>
    </row>
    <row r="119" spans="1:19" s="304" customFormat="1" ht="24.95" customHeight="1">
      <c r="B119" s="305" t="s">
        <v>57</v>
      </c>
      <c r="C119" s="334" t="s">
        <v>122</v>
      </c>
      <c r="D119" s="334" t="s">
        <v>122</v>
      </c>
      <c r="E119" s="334" t="s">
        <v>122</v>
      </c>
      <c r="F119" s="334" t="s">
        <v>122</v>
      </c>
      <c r="G119" s="334" t="s">
        <v>122</v>
      </c>
      <c r="H119" s="352" t="s">
        <v>122</v>
      </c>
      <c r="I119" s="308" t="s">
        <v>53</v>
      </c>
      <c r="J119" s="343"/>
      <c r="K119" s="343"/>
      <c r="L119" s="344"/>
      <c r="M119" s="344"/>
      <c r="N119" s="344"/>
      <c r="O119" s="344"/>
      <c r="P119" s="344"/>
      <c r="Q119" s="344"/>
      <c r="R119" s="344"/>
      <c r="S119" s="344"/>
    </row>
    <row r="120" spans="1:19" s="318" customFormat="1" ht="24.95" customHeight="1">
      <c r="B120" s="314" t="s">
        <v>8</v>
      </c>
      <c r="C120" s="335">
        <v>11.203420863362949</v>
      </c>
      <c r="D120" s="335">
        <v>25.202553542977054</v>
      </c>
      <c r="E120" s="335">
        <v>38.519991923246373</v>
      </c>
      <c r="F120" s="335">
        <v>21.44775048575395</v>
      </c>
      <c r="G120" s="335">
        <v>3.6262831846607417</v>
      </c>
      <c r="H120" s="336">
        <v>21596</v>
      </c>
      <c r="I120" s="317" t="s">
        <v>5</v>
      </c>
      <c r="J120" s="345"/>
      <c r="K120" s="345"/>
      <c r="L120" s="346"/>
      <c r="M120" s="346"/>
      <c r="N120" s="346"/>
      <c r="O120" s="346"/>
      <c r="P120" s="346"/>
      <c r="Q120" s="346"/>
      <c r="R120" s="346"/>
      <c r="S120" s="346"/>
    </row>
    <row r="121" spans="1:19" s="304" customFormat="1" ht="24.95" customHeight="1" thickBot="1">
      <c r="B121" s="319" t="s">
        <v>7</v>
      </c>
      <c r="C121" s="320">
        <v>8.7318219729643722</v>
      </c>
      <c r="D121" s="320">
        <v>24.057016665077796</v>
      </c>
      <c r="E121" s="320">
        <v>43.290602887907717</v>
      </c>
      <c r="F121" s="320">
        <v>20.701566089706866</v>
      </c>
      <c r="G121" s="320">
        <v>3.2189923843187427</v>
      </c>
      <c r="H121" s="321">
        <v>2339845</v>
      </c>
      <c r="I121" s="322" t="s">
        <v>164</v>
      </c>
      <c r="J121" s="343"/>
      <c r="K121" s="343"/>
      <c r="L121" s="344"/>
      <c r="M121" s="344"/>
      <c r="N121" s="344"/>
      <c r="O121" s="344"/>
      <c r="P121" s="344"/>
      <c r="Q121" s="344"/>
      <c r="R121" s="344"/>
      <c r="S121" s="344"/>
    </row>
    <row r="122" spans="1:19" s="337" customFormat="1" ht="21.95" customHeight="1">
      <c r="A122" s="324"/>
      <c r="B122" s="341"/>
      <c r="C122" s="341"/>
      <c r="D122" s="341"/>
      <c r="E122" s="341"/>
      <c r="F122" s="341"/>
      <c r="G122" s="342"/>
      <c r="H122" s="327"/>
      <c r="I122" s="338"/>
      <c r="J122" s="339"/>
      <c r="K122" s="339"/>
      <c r="L122" s="340"/>
      <c r="M122" s="340"/>
      <c r="N122" s="340"/>
      <c r="O122" s="340"/>
      <c r="P122" s="340"/>
      <c r="Q122" s="340"/>
      <c r="R122" s="340"/>
      <c r="S122" s="340"/>
    </row>
    <row r="123" spans="1:19" s="337" customFormat="1" ht="21.95" customHeight="1">
      <c r="A123" s="324"/>
      <c r="B123" s="341"/>
      <c r="C123" s="341"/>
      <c r="D123" s="341"/>
      <c r="E123" s="341"/>
      <c r="F123" s="341"/>
      <c r="G123" s="342"/>
      <c r="H123" s="327"/>
      <c r="I123" s="338"/>
      <c r="J123" s="339"/>
      <c r="K123" s="339"/>
      <c r="L123" s="340"/>
      <c r="M123" s="340"/>
      <c r="N123" s="340"/>
      <c r="O123" s="340"/>
      <c r="P123" s="340"/>
      <c r="Q123" s="340"/>
      <c r="R123" s="340"/>
      <c r="S123" s="340"/>
    </row>
    <row r="124" spans="1:19" s="337" customFormat="1" ht="21.95" customHeight="1">
      <c r="A124" s="324"/>
      <c r="B124" s="341"/>
      <c r="C124" s="341"/>
      <c r="D124" s="341"/>
      <c r="E124" s="341"/>
      <c r="F124" s="341"/>
      <c r="G124" s="342"/>
      <c r="H124" s="327"/>
      <c r="I124" s="338"/>
      <c r="J124" s="339"/>
      <c r="K124" s="339"/>
      <c r="L124" s="340"/>
      <c r="M124" s="340"/>
      <c r="N124" s="340"/>
      <c r="O124" s="340"/>
      <c r="P124" s="340"/>
      <c r="Q124" s="340"/>
      <c r="R124" s="340"/>
      <c r="S124" s="340"/>
    </row>
    <row r="125" spans="1:19" s="300" customFormat="1" ht="60" customHeight="1">
      <c r="A125" s="255"/>
      <c r="B125" s="508" t="s">
        <v>228</v>
      </c>
      <c r="C125" s="508"/>
      <c r="D125" s="508"/>
      <c r="E125" s="508"/>
      <c r="F125" s="508"/>
      <c r="G125" s="508"/>
      <c r="H125" s="508"/>
      <c r="I125" s="508"/>
      <c r="J125" s="330"/>
      <c r="K125" s="330"/>
      <c r="L125" s="331"/>
      <c r="M125" s="331"/>
      <c r="N125" s="331"/>
      <c r="O125" s="331"/>
      <c r="P125" s="331"/>
      <c r="Q125" s="331"/>
      <c r="R125" s="331"/>
      <c r="S125" s="331"/>
    </row>
    <row r="126" spans="1:19" s="333" customFormat="1" ht="30" customHeight="1">
      <c r="A126" s="256"/>
      <c r="B126" s="506" t="s">
        <v>237</v>
      </c>
      <c r="C126" s="506"/>
      <c r="D126" s="506"/>
      <c r="E126" s="506"/>
      <c r="F126" s="506"/>
      <c r="G126" s="506"/>
      <c r="H126" s="506"/>
      <c r="I126" s="506"/>
      <c r="J126" s="298"/>
      <c r="K126" s="298"/>
      <c r="L126" s="332"/>
      <c r="M126" s="332"/>
      <c r="N126" s="332"/>
      <c r="O126" s="332"/>
      <c r="P126" s="332"/>
      <c r="Q126" s="332"/>
      <c r="R126" s="332"/>
      <c r="S126" s="332"/>
    </row>
    <row r="127" spans="1:19" s="333" customFormat="1" ht="50.1" customHeight="1">
      <c r="B127" s="511" t="s">
        <v>152</v>
      </c>
      <c r="C127" s="513" t="s">
        <v>230</v>
      </c>
      <c r="D127" s="514"/>
      <c r="E127" s="514"/>
      <c r="F127" s="514"/>
      <c r="G127" s="515"/>
      <c r="H127" s="519" t="s">
        <v>219</v>
      </c>
      <c r="I127" s="521" t="s">
        <v>0</v>
      </c>
      <c r="J127" s="298"/>
      <c r="K127" s="298"/>
      <c r="L127" s="332"/>
      <c r="M127" s="332"/>
      <c r="N127" s="332"/>
      <c r="O127" s="332"/>
      <c r="P127" s="332"/>
      <c r="Q127" s="332"/>
      <c r="R127" s="332"/>
      <c r="S127" s="332"/>
    </row>
    <row r="128" spans="1:19" s="333" customFormat="1" ht="60" customHeight="1">
      <c r="B128" s="512"/>
      <c r="C128" s="104" t="s">
        <v>231</v>
      </c>
      <c r="D128" s="104" t="s">
        <v>232</v>
      </c>
      <c r="E128" s="104" t="s">
        <v>233</v>
      </c>
      <c r="F128" s="104" t="s">
        <v>234</v>
      </c>
      <c r="G128" s="104" t="s">
        <v>235</v>
      </c>
      <c r="H128" s="520"/>
      <c r="I128" s="522"/>
      <c r="J128" s="298"/>
      <c r="K128" s="298"/>
      <c r="L128" s="332"/>
      <c r="M128" s="332"/>
      <c r="N128" s="332"/>
      <c r="O128" s="332"/>
      <c r="P128" s="332"/>
      <c r="Q128" s="332"/>
      <c r="R128" s="332"/>
      <c r="S128" s="332"/>
    </row>
    <row r="129" spans="1:19" s="304" customFormat="1" ht="24.95" customHeight="1">
      <c r="B129" s="305" t="s">
        <v>148</v>
      </c>
      <c r="C129" s="306">
        <v>10.683032771122743</v>
      </c>
      <c r="D129" s="306">
        <v>23.425773525265978</v>
      </c>
      <c r="E129" s="306">
        <v>40.249241549965589</v>
      </c>
      <c r="F129" s="306">
        <v>20.71997142896846</v>
      </c>
      <c r="G129" s="306">
        <v>4.9219807246763159</v>
      </c>
      <c r="H129" s="307">
        <v>2451</v>
      </c>
      <c r="I129" s="308" t="s">
        <v>49</v>
      </c>
      <c r="J129" s="343"/>
      <c r="K129" s="343"/>
      <c r="L129" s="344"/>
      <c r="M129" s="344"/>
      <c r="N129" s="344"/>
      <c r="O129" s="344"/>
      <c r="P129" s="344"/>
      <c r="Q129" s="344"/>
      <c r="R129" s="344"/>
      <c r="S129" s="344"/>
    </row>
    <row r="130" spans="1:19" s="304" customFormat="1" ht="24.95" customHeight="1">
      <c r="B130" s="310" t="s">
        <v>225</v>
      </c>
      <c r="C130" s="311">
        <v>10.511255437099583</v>
      </c>
      <c r="D130" s="311">
        <v>22.056868205487667</v>
      </c>
      <c r="E130" s="311">
        <v>36.806016584499162</v>
      </c>
      <c r="F130" s="311">
        <v>26.501311118078409</v>
      </c>
      <c r="G130" s="311">
        <v>4.1245486548370467</v>
      </c>
      <c r="H130" s="312">
        <v>3486</v>
      </c>
      <c r="I130" s="313" t="s">
        <v>50</v>
      </c>
      <c r="J130" s="343"/>
      <c r="K130" s="343"/>
      <c r="L130" s="344"/>
      <c r="M130" s="344"/>
      <c r="N130" s="344"/>
      <c r="O130" s="344"/>
      <c r="P130" s="344"/>
      <c r="Q130" s="344"/>
      <c r="R130" s="344"/>
      <c r="S130" s="344"/>
    </row>
    <row r="131" spans="1:19" s="304" customFormat="1" ht="24.95" customHeight="1">
      <c r="B131" s="305" t="s">
        <v>161</v>
      </c>
      <c r="C131" s="306">
        <v>7.3529373987173328</v>
      </c>
      <c r="D131" s="306">
        <v>21.138342954747888</v>
      </c>
      <c r="E131" s="306">
        <v>31.603206582401739</v>
      </c>
      <c r="F131" s="306">
        <v>26.128353342894712</v>
      </c>
      <c r="G131" s="306">
        <v>13.777159721239304</v>
      </c>
      <c r="H131" s="307">
        <v>1020</v>
      </c>
      <c r="I131" s="308" t="s">
        <v>51</v>
      </c>
      <c r="J131" s="343"/>
      <c r="K131" s="343"/>
      <c r="L131" s="344"/>
      <c r="M131" s="344"/>
      <c r="N131" s="344"/>
      <c r="O131" s="344"/>
      <c r="P131" s="344"/>
      <c r="Q131" s="344"/>
      <c r="R131" s="344"/>
      <c r="S131" s="344"/>
    </row>
    <row r="132" spans="1:19" s="304" customFormat="1" ht="24.95" customHeight="1">
      <c r="B132" s="310" t="s">
        <v>162</v>
      </c>
      <c r="C132" s="311">
        <v>0.64102564102564108</v>
      </c>
      <c r="D132" s="311">
        <v>6.4102564102564115</v>
      </c>
      <c r="E132" s="311">
        <v>14.102564102564102</v>
      </c>
      <c r="F132" s="311">
        <v>73.07692307692308</v>
      </c>
      <c r="G132" s="311">
        <v>5.7692307692307692</v>
      </c>
      <c r="H132" s="312">
        <v>156</v>
      </c>
      <c r="I132" s="313" t="s">
        <v>52</v>
      </c>
      <c r="J132" s="343"/>
      <c r="K132" s="343"/>
      <c r="L132" s="344"/>
      <c r="M132" s="344"/>
      <c r="N132" s="344"/>
      <c r="O132" s="344"/>
      <c r="P132" s="344"/>
      <c r="Q132" s="344"/>
      <c r="R132" s="344"/>
      <c r="S132" s="344"/>
    </row>
    <row r="133" spans="1:19" s="304" customFormat="1" ht="24.95" customHeight="1">
      <c r="B133" s="305" t="s">
        <v>57</v>
      </c>
      <c r="C133" s="306">
        <v>9.6638235139261752</v>
      </c>
      <c r="D133" s="306">
        <v>19.735586795135049</v>
      </c>
      <c r="E133" s="306">
        <v>36.543568683199084</v>
      </c>
      <c r="F133" s="306">
        <v>28.295845837940298</v>
      </c>
      <c r="G133" s="306">
        <v>5.7611751697993974</v>
      </c>
      <c r="H133" s="307">
        <v>974</v>
      </c>
      <c r="I133" s="308" t="s">
        <v>53</v>
      </c>
      <c r="J133" s="343"/>
      <c r="K133" s="343"/>
      <c r="L133" s="344"/>
      <c r="M133" s="344"/>
      <c r="N133" s="344"/>
      <c r="O133" s="344"/>
      <c r="P133" s="344"/>
      <c r="Q133" s="344"/>
      <c r="R133" s="344"/>
      <c r="S133" s="344"/>
    </row>
    <row r="134" spans="1:19" s="318" customFormat="1" ht="24.95" customHeight="1">
      <c r="B134" s="314" t="s">
        <v>8</v>
      </c>
      <c r="C134" s="335">
        <v>9.8725003122301178</v>
      </c>
      <c r="D134" s="335">
        <v>21.774500411408106</v>
      </c>
      <c r="E134" s="335">
        <v>36.723800106839349</v>
      </c>
      <c r="F134" s="335">
        <v>25.816655717314742</v>
      </c>
      <c r="G134" s="335">
        <v>5.8125434522061621</v>
      </c>
      <c r="H134" s="336">
        <v>8087</v>
      </c>
      <c r="I134" s="317" t="s">
        <v>5</v>
      </c>
      <c r="J134" s="345"/>
      <c r="K134" s="345"/>
      <c r="L134" s="346"/>
      <c r="M134" s="346"/>
      <c r="N134" s="346"/>
      <c r="O134" s="346"/>
      <c r="P134" s="346"/>
      <c r="Q134" s="346"/>
      <c r="R134" s="346"/>
      <c r="S134" s="346"/>
    </row>
    <row r="135" spans="1:19" s="304" customFormat="1" ht="24.95" customHeight="1" thickBot="1">
      <c r="B135" s="319" t="s">
        <v>7</v>
      </c>
      <c r="C135" s="320">
        <v>6.7886697285137902</v>
      </c>
      <c r="D135" s="320">
        <v>19.307174953227825</v>
      </c>
      <c r="E135" s="320">
        <v>37.136457007785914</v>
      </c>
      <c r="F135" s="320">
        <v>28.782959210647984</v>
      </c>
      <c r="G135" s="320">
        <v>7.984739099830362</v>
      </c>
      <c r="H135" s="321">
        <v>950056</v>
      </c>
      <c r="I135" s="322" t="s">
        <v>164</v>
      </c>
      <c r="J135" s="343"/>
      <c r="K135" s="343"/>
      <c r="L135" s="344"/>
      <c r="M135" s="344"/>
      <c r="N135" s="344"/>
      <c r="O135" s="344"/>
      <c r="P135" s="344"/>
      <c r="Q135" s="344"/>
      <c r="R135" s="344"/>
      <c r="S135" s="344"/>
    </row>
    <row r="136" spans="1:19" s="333" customFormat="1">
      <c r="A136" s="347"/>
      <c r="B136" s="330"/>
      <c r="C136" s="330"/>
      <c r="D136" s="330"/>
      <c r="E136" s="330"/>
      <c r="F136" s="330"/>
      <c r="G136" s="330"/>
      <c r="H136" s="348"/>
      <c r="I136" s="349"/>
      <c r="J136" s="298"/>
      <c r="K136" s="298"/>
      <c r="L136" s="332"/>
      <c r="M136" s="332"/>
      <c r="N136" s="332"/>
      <c r="O136" s="332"/>
      <c r="P136" s="332"/>
      <c r="Q136" s="332"/>
      <c r="R136" s="332"/>
      <c r="S136" s="332"/>
    </row>
    <row r="137" spans="1:19" s="333" customFormat="1">
      <c r="A137" s="347"/>
      <c r="B137" s="330"/>
      <c r="C137" s="330"/>
      <c r="D137" s="330"/>
      <c r="E137" s="330"/>
      <c r="F137" s="330"/>
      <c r="G137" s="330"/>
      <c r="H137" s="348"/>
      <c r="I137" s="349"/>
      <c r="J137" s="298"/>
      <c r="K137" s="298"/>
      <c r="L137" s="332"/>
      <c r="M137" s="332"/>
      <c r="N137" s="332"/>
      <c r="O137" s="332"/>
      <c r="P137" s="332"/>
      <c r="Q137" s="332"/>
      <c r="R137" s="332"/>
      <c r="S137" s="332"/>
    </row>
    <row r="138" spans="1:19" s="333" customFormat="1">
      <c r="A138" s="347"/>
      <c r="B138" s="330"/>
      <c r="C138" s="330"/>
      <c r="D138" s="330"/>
      <c r="E138" s="330"/>
      <c r="F138" s="330"/>
      <c r="G138" s="330"/>
      <c r="H138" s="348"/>
      <c r="I138" s="349"/>
      <c r="J138" s="298"/>
      <c r="K138" s="298"/>
      <c r="L138" s="332"/>
      <c r="M138" s="332"/>
      <c r="N138" s="332"/>
      <c r="O138" s="332"/>
      <c r="P138" s="332"/>
      <c r="Q138" s="332"/>
      <c r="R138" s="332"/>
      <c r="S138" s="332"/>
    </row>
    <row r="139" spans="1:19" s="333" customFormat="1">
      <c r="A139" s="347"/>
      <c r="B139" s="330"/>
      <c r="C139" s="330"/>
      <c r="D139" s="330"/>
      <c r="E139" s="330"/>
      <c r="F139" s="330"/>
      <c r="G139" s="330"/>
      <c r="H139" s="348"/>
      <c r="I139" s="349"/>
      <c r="J139" s="298"/>
      <c r="K139" s="298"/>
      <c r="L139" s="332"/>
      <c r="M139" s="332"/>
      <c r="N139" s="332"/>
      <c r="O139" s="332"/>
      <c r="P139" s="332"/>
      <c r="Q139" s="332"/>
      <c r="R139" s="332"/>
      <c r="S139" s="332"/>
    </row>
    <row r="140" spans="1:19" s="333" customFormat="1">
      <c r="A140" s="347"/>
      <c r="B140" s="330"/>
      <c r="C140" s="330"/>
      <c r="D140" s="330"/>
      <c r="E140" s="330"/>
      <c r="F140" s="330"/>
      <c r="G140" s="330"/>
      <c r="H140" s="348"/>
      <c r="I140" s="349"/>
      <c r="J140" s="298"/>
      <c r="K140" s="298"/>
      <c r="L140" s="332"/>
      <c r="M140" s="332"/>
      <c r="N140" s="332"/>
      <c r="O140" s="332"/>
      <c r="P140" s="332"/>
      <c r="Q140" s="332"/>
      <c r="R140" s="332"/>
      <c r="S140" s="332"/>
    </row>
    <row r="141" spans="1:19" s="333" customFormat="1">
      <c r="A141" s="347"/>
      <c r="B141" s="330"/>
      <c r="C141" s="330"/>
      <c r="D141" s="330"/>
      <c r="E141" s="330"/>
      <c r="F141" s="330"/>
      <c r="G141" s="330"/>
      <c r="H141" s="348"/>
      <c r="I141" s="349"/>
      <c r="J141" s="298"/>
      <c r="K141" s="298"/>
      <c r="L141" s="332"/>
      <c r="M141" s="332"/>
      <c r="N141" s="332"/>
      <c r="O141" s="332"/>
      <c r="P141" s="332"/>
      <c r="Q141" s="332"/>
      <c r="R141" s="332"/>
      <c r="S141" s="332"/>
    </row>
    <row r="142" spans="1:19" s="333" customFormat="1">
      <c r="A142" s="347"/>
      <c r="B142" s="330"/>
      <c r="C142" s="330"/>
      <c r="D142" s="330"/>
      <c r="E142" s="330"/>
      <c r="F142" s="330"/>
      <c r="G142" s="330"/>
      <c r="H142" s="348"/>
      <c r="I142" s="349"/>
      <c r="J142" s="298"/>
      <c r="K142" s="298"/>
      <c r="L142" s="332"/>
      <c r="M142" s="332"/>
      <c r="N142" s="332"/>
      <c r="O142" s="332"/>
      <c r="P142" s="332"/>
      <c r="Q142" s="332"/>
      <c r="R142" s="332"/>
      <c r="S142" s="332"/>
    </row>
    <row r="143" spans="1:19" s="333" customFormat="1">
      <c r="A143" s="347"/>
      <c r="B143" s="330"/>
      <c r="C143" s="330"/>
      <c r="D143" s="330"/>
      <c r="E143" s="330"/>
      <c r="F143" s="330"/>
      <c r="G143" s="330"/>
      <c r="H143" s="348"/>
      <c r="I143" s="349"/>
      <c r="J143" s="298"/>
      <c r="K143" s="298"/>
      <c r="L143" s="332"/>
      <c r="M143" s="332"/>
      <c r="N143" s="332"/>
      <c r="O143" s="332"/>
      <c r="P143" s="332"/>
      <c r="Q143" s="332"/>
      <c r="R143" s="332"/>
      <c r="S143" s="332"/>
    </row>
    <row r="144" spans="1:19" s="333" customFormat="1">
      <c r="A144" s="347"/>
      <c r="B144" s="330"/>
      <c r="C144" s="330"/>
      <c r="D144" s="330"/>
      <c r="E144" s="330"/>
      <c r="F144" s="330"/>
      <c r="G144" s="330"/>
      <c r="H144" s="348"/>
      <c r="I144" s="349"/>
      <c r="J144" s="298"/>
      <c r="K144" s="298"/>
      <c r="L144" s="332"/>
      <c r="M144" s="332"/>
      <c r="N144" s="332"/>
      <c r="O144" s="332"/>
      <c r="P144" s="332"/>
      <c r="Q144" s="332"/>
      <c r="R144" s="332"/>
      <c r="S144" s="332"/>
    </row>
    <row r="145" spans="1:21" s="333" customFormat="1">
      <c r="A145" s="347"/>
      <c r="B145" s="330"/>
      <c r="C145" s="330"/>
      <c r="D145" s="330"/>
      <c r="E145" s="330"/>
      <c r="F145" s="330"/>
      <c r="G145" s="330"/>
      <c r="H145" s="348"/>
      <c r="I145" s="349"/>
      <c r="J145" s="298"/>
      <c r="K145" s="298"/>
      <c r="L145" s="332"/>
      <c r="M145" s="332"/>
      <c r="N145" s="332"/>
      <c r="O145" s="332"/>
      <c r="P145" s="332"/>
      <c r="Q145" s="332"/>
      <c r="R145" s="332"/>
      <c r="S145" s="332"/>
    </row>
    <row r="146" spans="1:21" s="333" customFormat="1">
      <c r="A146" s="347"/>
      <c r="B146" s="330"/>
      <c r="C146" s="330"/>
      <c r="D146" s="330"/>
      <c r="E146" s="330"/>
      <c r="F146" s="330"/>
      <c r="G146" s="330"/>
      <c r="H146" s="348"/>
      <c r="I146" s="349"/>
      <c r="J146" s="298"/>
      <c r="K146" s="298"/>
      <c r="L146" s="332"/>
      <c r="M146" s="332"/>
      <c r="N146" s="332"/>
      <c r="O146" s="332"/>
      <c r="P146" s="332"/>
      <c r="Q146" s="332"/>
      <c r="R146" s="332"/>
      <c r="S146" s="332"/>
    </row>
    <row r="147" spans="1:21" s="333" customFormat="1">
      <c r="A147" s="347"/>
      <c r="B147" s="330"/>
      <c r="C147" s="330"/>
      <c r="D147" s="330"/>
      <c r="E147" s="330"/>
      <c r="F147" s="330"/>
      <c r="G147" s="330"/>
      <c r="H147" s="348"/>
      <c r="I147" s="349"/>
      <c r="J147" s="298"/>
      <c r="K147" s="298"/>
      <c r="L147" s="332"/>
      <c r="M147" s="332"/>
      <c r="N147" s="332"/>
      <c r="O147" s="332"/>
      <c r="P147" s="332"/>
      <c r="Q147" s="332"/>
      <c r="R147" s="332"/>
      <c r="S147" s="332"/>
    </row>
    <row r="148" spans="1:21" s="333" customFormat="1">
      <c r="A148" s="347"/>
      <c r="B148" s="330"/>
      <c r="C148" s="330"/>
      <c r="D148" s="330"/>
      <c r="E148" s="330"/>
      <c r="F148" s="330"/>
      <c r="G148" s="330"/>
      <c r="H148" s="348"/>
      <c r="I148" s="349"/>
      <c r="J148" s="298"/>
      <c r="K148" s="298"/>
      <c r="L148" s="332"/>
      <c r="M148" s="332"/>
      <c r="N148" s="332"/>
      <c r="O148" s="332"/>
      <c r="P148" s="332"/>
      <c r="Q148" s="332"/>
      <c r="R148" s="332"/>
      <c r="S148" s="332"/>
    </row>
    <row r="149" spans="1:21" s="333" customFormat="1">
      <c r="A149" s="347"/>
      <c r="B149" s="330"/>
      <c r="C149" s="330"/>
      <c r="D149" s="330"/>
      <c r="E149" s="330"/>
      <c r="F149" s="330"/>
      <c r="G149" s="330"/>
      <c r="H149" s="348"/>
      <c r="I149" s="349"/>
      <c r="J149" s="298"/>
      <c r="K149" s="298"/>
      <c r="L149" s="332"/>
      <c r="M149" s="332"/>
      <c r="N149" s="332"/>
      <c r="O149" s="332"/>
      <c r="P149" s="332"/>
      <c r="Q149" s="332"/>
      <c r="R149" s="332"/>
      <c r="S149" s="332"/>
    </row>
    <row r="150" spans="1:21" s="333" customFormat="1">
      <c r="A150" s="347"/>
      <c r="B150" s="330"/>
      <c r="C150" s="330"/>
      <c r="D150" s="330"/>
      <c r="E150" s="330"/>
      <c r="F150" s="330"/>
      <c r="G150" s="330"/>
      <c r="H150" s="348"/>
      <c r="I150" s="349"/>
      <c r="J150" s="298"/>
      <c r="K150" s="298"/>
      <c r="L150" s="332"/>
      <c r="M150" s="332"/>
      <c r="N150" s="332"/>
      <c r="O150" s="332"/>
      <c r="P150" s="332"/>
      <c r="Q150" s="332"/>
      <c r="R150" s="332"/>
      <c r="S150" s="332"/>
    </row>
    <row r="151" spans="1:21" s="333" customFormat="1">
      <c r="A151" s="347"/>
      <c r="B151" s="330"/>
      <c r="C151" s="330"/>
      <c r="D151" s="330"/>
      <c r="E151" s="330"/>
      <c r="F151" s="330"/>
      <c r="G151" s="330"/>
      <c r="H151" s="348"/>
      <c r="I151" s="349"/>
      <c r="J151" s="298"/>
      <c r="K151" s="298"/>
      <c r="L151" s="332"/>
      <c r="M151" s="332"/>
      <c r="N151" s="332"/>
      <c r="O151" s="332"/>
      <c r="P151" s="332"/>
      <c r="Q151" s="332"/>
      <c r="R151" s="332"/>
      <c r="S151" s="332"/>
    </row>
    <row r="152" spans="1:21" s="333" customFormat="1">
      <c r="A152" s="347"/>
      <c r="B152" s="330"/>
      <c r="C152" s="330"/>
      <c r="D152" s="330"/>
      <c r="E152" s="330"/>
      <c r="F152" s="330"/>
      <c r="G152" s="330"/>
      <c r="H152" s="348"/>
      <c r="I152" s="349"/>
      <c r="J152" s="298"/>
      <c r="K152" s="298"/>
      <c r="L152" s="332"/>
      <c r="M152" s="332"/>
      <c r="N152" s="332"/>
      <c r="O152" s="332"/>
      <c r="P152" s="332"/>
      <c r="Q152" s="332"/>
      <c r="R152" s="332"/>
      <c r="S152" s="332"/>
    </row>
    <row r="153" spans="1:21" s="333" customFormat="1">
      <c r="A153" s="347"/>
      <c r="B153" s="330"/>
      <c r="C153" s="330"/>
      <c r="D153" s="330"/>
      <c r="E153" s="330"/>
      <c r="F153" s="330"/>
      <c r="G153" s="330"/>
      <c r="H153" s="348"/>
      <c r="I153" s="349"/>
      <c r="J153" s="298"/>
      <c r="K153" s="298"/>
      <c r="L153" s="332"/>
      <c r="M153" s="332"/>
      <c r="N153" s="332"/>
      <c r="O153" s="332"/>
      <c r="P153" s="332"/>
      <c r="Q153" s="332"/>
      <c r="R153" s="332"/>
      <c r="S153" s="332"/>
    </row>
    <row r="154" spans="1:21" s="333" customFormat="1">
      <c r="A154" s="347"/>
      <c r="B154" s="330"/>
      <c r="C154" s="330"/>
      <c r="D154" s="330"/>
      <c r="E154" s="330"/>
      <c r="F154" s="330"/>
      <c r="G154" s="330"/>
      <c r="H154" s="348"/>
      <c r="I154" s="349"/>
      <c r="J154" s="298"/>
      <c r="K154" s="298"/>
      <c r="L154" s="332"/>
      <c r="M154" s="332"/>
      <c r="N154" s="332"/>
      <c r="O154" s="332"/>
      <c r="P154" s="332"/>
      <c r="Q154" s="332"/>
      <c r="R154" s="332"/>
      <c r="S154" s="332"/>
    </row>
    <row r="155" spans="1:21" s="333" customFormat="1">
      <c r="A155" s="347"/>
      <c r="B155" s="330"/>
      <c r="C155" s="330"/>
      <c r="D155" s="330"/>
      <c r="E155" s="330"/>
      <c r="F155" s="330"/>
      <c r="G155" s="330"/>
      <c r="H155" s="348"/>
      <c r="I155" s="349"/>
      <c r="J155" s="298"/>
      <c r="K155" s="298"/>
      <c r="L155" s="332"/>
      <c r="M155" s="332"/>
      <c r="N155" s="332"/>
      <c r="O155" s="332"/>
      <c r="P155" s="332"/>
      <c r="Q155" s="332"/>
      <c r="R155" s="332"/>
      <c r="S155" s="332"/>
    </row>
    <row r="156" spans="1:21" s="333" customFormat="1">
      <c r="A156" s="347"/>
      <c r="B156" s="330"/>
      <c r="C156" s="330"/>
      <c r="D156" s="330"/>
      <c r="E156" s="330"/>
      <c r="F156" s="330"/>
      <c r="G156" s="330"/>
      <c r="H156" s="348"/>
      <c r="I156" s="349"/>
      <c r="J156" s="298"/>
      <c r="K156" s="298"/>
      <c r="L156" s="332"/>
      <c r="M156" s="332"/>
      <c r="N156" s="332"/>
      <c r="O156" s="332"/>
      <c r="P156" s="332"/>
      <c r="Q156" s="332"/>
      <c r="R156" s="332"/>
      <c r="S156" s="332"/>
    </row>
    <row r="157" spans="1:21" s="333" customFormat="1">
      <c r="A157" s="347"/>
      <c r="B157" s="330"/>
      <c r="C157" s="330"/>
      <c r="D157" s="330"/>
      <c r="E157" s="330"/>
      <c r="F157" s="330"/>
      <c r="G157" s="330"/>
      <c r="H157" s="348"/>
      <c r="I157" s="349"/>
      <c r="J157" s="298"/>
      <c r="K157" s="298"/>
      <c r="L157" s="332"/>
      <c r="M157" s="332"/>
      <c r="N157" s="332"/>
      <c r="O157" s="332"/>
      <c r="P157" s="332"/>
      <c r="Q157" s="332"/>
      <c r="R157" s="332"/>
      <c r="S157" s="332"/>
    </row>
    <row r="158" spans="1:21" s="333" customFormat="1">
      <c r="A158" s="347"/>
      <c r="B158" s="330"/>
      <c r="C158" s="330"/>
      <c r="D158" s="330"/>
      <c r="E158" s="330"/>
      <c r="F158" s="330"/>
      <c r="G158" s="330"/>
      <c r="H158" s="348"/>
      <c r="I158" s="349"/>
      <c r="J158" s="298"/>
      <c r="K158" s="298"/>
      <c r="L158" s="332"/>
      <c r="M158" s="332"/>
      <c r="N158" s="332"/>
      <c r="O158" s="332"/>
      <c r="P158" s="332"/>
      <c r="Q158" s="332"/>
      <c r="R158" s="332"/>
      <c r="S158" s="332"/>
    </row>
    <row r="159" spans="1:21" s="300" customFormat="1" ht="60" customHeight="1">
      <c r="A159" s="255"/>
      <c r="B159" s="508" t="s">
        <v>238</v>
      </c>
      <c r="C159" s="508"/>
      <c r="D159" s="508"/>
      <c r="E159" s="508"/>
      <c r="F159" s="508"/>
      <c r="G159" s="508"/>
      <c r="H159" s="508"/>
      <c r="I159" s="508"/>
      <c r="J159" s="299"/>
      <c r="K159" s="299"/>
      <c r="U159" s="331"/>
    </row>
    <row r="160" spans="1:21" s="302" customFormat="1" ht="30" customHeight="1">
      <c r="A160" s="256"/>
      <c r="B160" s="506" t="s">
        <v>239</v>
      </c>
      <c r="C160" s="506"/>
      <c r="D160" s="506"/>
      <c r="E160" s="506"/>
      <c r="F160" s="506"/>
      <c r="G160" s="506"/>
      <c r="H160" s="506"/>
      <c r="I160" s="506"/>
      <c r="J160" s="301"/>
      <c r="K160" s="301"/>
    </row>
    <row r="161" spans="1:19" s="302" customFormat="1" ht="50.1" customHeight="1">
      <c r="A161" s="353"/>
      <c r="B161" s="511" t="s">
        <v>152</v>
      </c>
      <c r="C161" s="513" t="s">
        <v>240</v>
      </c>
      <c r="D161" s="514"/>
      <c r="E161" s="514"/>
      <c r="F161" s="514"/>
      <c r="G161" s="515"/>
      <c r="H161" s="577" t="s">
        <v>219</v>
      </c>
      <c r="I161" s="521" t="s">
        <v>0</v>
      </c>
      <c r="J161" s="301"/>
      <c r="K161" s="301"/>
    </row>
    <row r="162" spans="1:19" s="302" customFormat="1" ht="60" customHeight="1">
      <c r="B162" s="512"/>
      <c r="C162" s="104" t="s">
        <v>241</v>
      </c>
      <c r="D162" s="104" t="s">
        <v>242</v>
      </c>
      <c r="E162" s="104" t="s">
        <v>243</v>
      </c>
      <c r="F162" s="104" t="s">
        <v>244</v>
      </c>
      <c r="G162" s="104" t="s">
        <v>245</v>
      </c>
      <c r="H162" s="578"/>
      <c r="I162" s="522"/>
      <c r="J162" s="301"/>
      <c r="K162" s="301"/>
    </row>
    <row r="163" spans="1:19" s="304" customFormat="1" ht="24.95" customHeight="1">
      <c r="B163" s="305" t="s">
        <v>148</v>
      </c>
      <c r="C163" s="306">
        <v>5.1033414847592402</v>
      </c>
      <c r="D163" s="306">
        <v>8.1584164581810406</v>
      </c>
      <c r="E163" s="306">
        <v>35.8243244143653</v>
      </c>
      <c r="F163" s="306">
        <v>40.224754107011663</v>
      </c>
      <c r="G163" s="306">
        <v>10.68916353568259</v>
      </c>
      <c r="H163" s="307">
        <v>13379</v>
      </c>
      <c r="I163" s="308" t="s">
        <v>49</v>
      </c>
      <c r="J163" s="309"/>
      <c r="K163" s="309"/>
    </row>
    <row r="164" spans="1:19" s="304" customFormat="1" ht="24.95" customHeight="1">
      <c r="B164" s="310" t="s">
        <v>225</v>
      </c>
      <c r="C164" s="311">
        <v>0.66865231334171094</v>
      </c>
      <c r="D164" s="311">
        <v>6.0928481992247132</v>
      </c>
      <c r="E164" s="311">
        <v>31.594802671044469</v>
      </c>
      <c r="F164" s="311">
        <v>41.873834285726673</v>
      </c>
      <c r="G164" s="311">
        <v>19.769862530660912</v>
      </c>
      <c r="H164" s="312">
        <v>7616</v>
      </c>
      <c r="I164" s="313" t="s">
        <v>50</v>
      </c>
      <c r="J164" s="309"/>
      <c r="K164" s="309"/>
    </row>
    <row r="165" spans="1:19" s="304" customFormat="1" ht="24.95" customHeight="1">
      <c r="B165" s="305" t="s">
        <v>161</v>
      </c>
      <c r="C165" s="306">
        <v>0.34748269053346792</v>
      </c>
      <c r="D165" s="306">
        <v>1.9648270242296291</v>
      </c>
      <c r="E165" s="306">
        <v>26.749351340784411</v>
      </c>
      <c r="F165" s="306">
        <v>44.648009842172527</v>
      </c>
      <c r="G165" s="306">
        <v>26.290329102279863</v>
      </c>
      <c r="H165" s="307">
        <v>1731</v>
      </c>
      <c r="I165" s="308" t="s">
        <v>51</v>
      </c>
      <c r="J165" s="309"/>
      <c r="K165" s="309"/>
    </row>
    <row r="166" spans="1:19" s="304" customFormat="1" ht="24.95" customHeight="1">
      <c r="B166" s="310" t="s">
        <v>162</v>
      </c>
      <c r="C166" s="311">
        <v>5.5153663756619506</v>
      </c>
      <c r="D166" s="311">
        <v>20.359029352898567</v>
      </c>
      <c r="E166" s="311">
        <v>39.328738583389423</v>
      </c>
      <c r="F166" s="311">
        <v>22.837934575145148</v>
      </c>
      <c r="G166" s="311">
        <v>11.958931112905852</v>
      </c>
      <c r="H166" s="312">
        <v>5983</v>
      </c>
      <c r="I166" s="313" t="s">
        <v>52</v>
      </c>
      <c r="J166" s="309"/>
      <c r="K166" s="309"/>
    </row>
    <row r="167" spans="1:19" s="304" customFormat="1" ht="24.95" customHeight="1">
      <c r="B167" s="305" t="s">
        <v>57</v>
      </c>
      <c r="C167" s="306">
        <v>1.4373716632443523</v>
      </c>
      <c r="D167" s="306">
        <v>2.9774127310061584</v>
      </c>
      <c r="E167" s="306">
        <v>32.941083557100008</v>
      </c>
      <c r="F167" s="306">
        <v>40.738587900805562</v>
      </c>
      <c r="G167" s="306">
        <v>21.90554414784393</v>
      </c>
      <c r="H167" s="307">
        <v>974</v>
      </c>
      <c r="I167" s="308" t="s">
        <v>53</v>
      </c>
      <c r="J167" s="309"/>
      <c r="K167" s="309"/>
    </row>
    <row r="168" spans="1:19" s="318" customFormat="1" ht="24.95" customHeight="1">
      <c r="B168" s="314" t="s">
        <v>8</v>
      </c>
      <c r="C168" s="335">
        <v>3.6509110031298251</v>
      </c>
      <c r="D168" s="335">
        <v>9.5564388328885777</v>
      </c>
      <c r="E168" s="335">
        <v>34.821656806333429</v>
      </c>
      <c r="F168" s="335">
        <v>37.418136958295264</v>
      </c>
      <c r="G168" s="335">
        <v>14.552856399352018</v>
      </c>
      <c r="H168" s="336">
        <v>29683</v>
      </c>
      <c r="I168" s="317" t="s">
        <v>5</v>
      </c>
      <c r="J168" s="323"/>
      <c r="K168" s="323"/>
    </row>
    <row r="169" spans="1:19" s="304" customFormat="1" ht="24.95" customHeight="1" thickBot="1">
      <c r="B169" s="319" t="s">
        <v>7</v>
      </c>
      <c r="C169" s="320">
        <v>6.2143626224858126</v>
      </c>
      <c r="D169" s="320">
        <v>11.199020357699004</v>
      </c>
      <c r="E169" s="320">
        <v>38.483647890741345</v>
      </c>
      <c r="F169" s="320">
        <v>35.348933554983141</v>
      </c>
      <c r="G169" s="320">
        <v>8.754035574037399</v>
      </c>
      <c r="H169" s="321">
        <v>3289901</v>
      </c>
      <c r="I169" s="322" t="s">
        <v>164</v>
      </c>
      <c r="J169" s="309"/>
      <c r="K169" s="309"/>
    </row>
    <row r="170" spans="1:19" s="337" customFormat="1" ht="21.95" customHeight="1">
      <c r="A170" s="324"/>
      <c r="B170" s="341"/>
      <c r="C170" s="341"/>
      <c r="D170" s="341"/>
      <c r="E170" s="341"/>
      <c r="F170" s="341"/>
      <c r="G170" s="342"/>
      <c r="H170" s="327"/>
      <c r="I170" s="338"/>
      <c r="J170" s="351"/>
      <c r="K170" s="351"/>
    </row>
    <row r="171" spans="1:19" s="300" customFormat="1" ht="60" customHeight="1">
      <c r="A171" s="255"/>
      <c r="B171" s="508" t="s">
        <v>238</v>
      </c>
      <c r="C171" s="508"/>
      <c r="D171" s="508"/>
      <c r="E171" s="508"/>
      <c r="F171" s="508"/>
      <c r="G171" s="508"/>
      <c r="H171" s="508"/>
      <c r="I171" s="508"/>
      <c r="J171" s="330"/>
      <c r="K171" s="330"/>
      <c r="L171" s="331"/>
      <c r="M171" s="331"/>
      <c r="N171" s="331"/>
      <c r="O171" s="331"/>
      <c r="P171" s="331"/>
      <c r="Q171" s="331"/>
      <c r="R171" s="331"/>
      <c r="S171" s="331"/>
    </row>
    <row r="172" spans="1:19" s="333" customFormat="1" ht="30" customHeight="1">
      <c r="A172" s="256"/>
      <c r="B172" s="506" t="s">
        <v>246</v>
      </c>
      <c r="C172" s="506"/>
      <c r="D172" s="506"/>
      <c r="E172" s="506"/>
      <c r="F172" s="506"/>
      <c r="G172" s="506"/>
      <c r="H172" s="506"/>
      <c r="I172" s="506"/>
      <c r="J172" s="298"/>
      <c r="K172" s="298"/>
      <c r="L172" s="332"/>
      <c r="M172" s="332"/>
      <c r="N172" s="332"/>
      <c r="O172" s="332"/>
      <c r="P172" s="332"/>
      <c r="Q172" s="332"/>
      <c r="R172" s="332"/>
      <c r="S172" s="332"/>
    </row>
    <row r="173" spans="1:19" s="333" customFormat="1" ht="50.1" customHeight="1">
      <c r="B173" s="511" t="s">
        <v>152</v>
      </c>
      <c r="C173" s="513" t="s">
        <v>240</v>
      </c>
      <c r="D173" s="514"/>
      <c r="E173" s="514"/>
      <c r="F173" s="514"/>
      <c r="G173" s="515"/>
      <c r="H173" s="577" t="s">
        <v>219</v>
      </c>
      <c r="I173" s="521" t="s">
        <v>0</v>
      </c>
      <c r="J173" s="298"/>
      <c r="K173" s="298"/>
      <c r="L173" s="332"/>
      <c r="M173" s="332"/>
      <c r="N173" s="332"/>
      <c r="O173" s="332"/>
      <c r="P173" s="332"/>
      <c r="Q173" s="332"/>
      <c r="R173" s="332"/>
      <c r="S173" s="332"/>
    </row>
    <row r="174" spans="1:19" s="333" customFormat="1" ht="60" customHeight="1">
      <c r="B174" s="512"/>
      <c r="C174" s="104" t="s">
        <v>241</v>
      </c>
      <c r="D174" s="104" t="s">
        <v>242</v>
      </c>
      <c r="E174" s="104" t="s">
        <v>243</v>
      </c>
      <c r="F174" s="104" t="s">
        <v>244</v>
      </c>
      <c r="G174" s="104" t="s">
        <v>245</v>
      </c>
      <c r="H174" s="578"/>
      <c r="I174" s="522"/>
      <c r="J174" s="298"/>
      <c r="K174" s="298"/>
      <c r="L174" s="332"/>
      <c r="M174" s="332"/>
      <c r="N174" s="332"/>
      <c r="O174" s="332"/>
      <c r="P174" s="332"/>
      <c r="Q174" s="332"/>
      <c r="R174" s="332"/>
      <c r="S174" s="332"/>
    </row>
    <row r="175" spans="1:19" s="304" customFormat="1" ht="24.95" customHeight="1">
      <c r="B175" s="305" t="s">
        <v>148</v>
      </c>
      <c r="C175" s="306">
        <v>3.0347383561879249</v>
      </c>
      <c r="D175" s="306">
        <v>6.2608572281806758</v>
      </c>
      <c r="E175" s="306">
        <v>36.063410765820343</v>
      </c>
      <c r="F175" s="306">
        <v>43.120151686995037</v>
      </c>
      <c r="G175" s="306">
        <v>11.520841962815476</v>
      </c>
      <c r="H175" s="307">
        <v>10928</v>
      </c>
      <c r="I175" s="308" t="s">
        <v>49</v>
      </c>
      <c r="J175" s="343"/>
      <c r="K175" s="343"/>
      <c r="L175" s="344"/>
      <c r="M175" s="344"/>
      <c r="N175" s="344"/>
      <c r="O175" s="344"/>
      <c r="P175" s="344"/>
      <c r="Q175" s="344"/>
      <c r="R175" s="344"/>
      <c r="S175" s="344"/>
    </row>
    <row r="176" spans="1:19" s="304" customFormat="1" ht="24.95" customHeight="1">
      <c r="B176" s="310" t="s">
        <v>225</v>
      </c>
      <c r="C176" s="311">
        <v>0.79703439820984678</v>
      </c>
      <c r="D176" s="311">
        <v>7.4688030796497884</v>
      </c>
      <c r="E176" s="311">
        <v>26.423181138896972</v>
      </c>
      <c r="F176" s="311">
        <v>42.295336176003168</v>
      </c>
      <c r="G176" s="311">
        <v>23.015645207242169</v>
      </c>
      <c r="H176" s="312">
        <v>4130</v>
      </c>
      <c r="I176" s="313" t="s">
        <v>50</v>
      </c>
      <c r="J176" s="343"/>
      <c r="K176" s="343"/>
      <c r="L176" s="344"/>
      <c r="M176" s="344"/>
      <c r="N176" s="344"/>
      <c r="O176" s="344"/>
      <c r="P176" s="344"/>
      <c r="Q176" s="344"/>
      <c r="R176" s="344"/>
      <c r="S176" s="344"/>
    </row>
    <row r="177" spans="1:19" s="304" customFormat="1" ht="24.95" customHeight="1">
      <c r="B177" s="305" t="s">
        <v>161</v>
      </c>
      <c r="C177" s="306">
        <v>0.70323488045007043</v>
      </c>
      <c r="D177" s="306">
        <v>2.3697795660765624</v>
      </c>
      <c r="E177" s="306">
        <v>22.261801791866336</v>
      </c>
      <c r="F177" s="306">
        <v>49.428014316347351</v>
      </c>
      <c r="G177" s="306">
        <v>25.237169445259543</v>
      </c>
      <c r="H177" s="307">
        <v>711</v>
      </c>
      <c r="I177" s="308" t="s">
        <v>51</v>
      </c>
      <c r="J177" s="343"/>
      <c r="K177" s="343"/>
      <c r="L177" s="344"/>
      <c r="M177" s="344"/>
      <c r="N177" s="344"/>
      <c r="O177" s="344"/>
      <c r="P177" s="344"/>
      <c r="Q177" s="344"/>
      <c r="R177" s="344"/>
      <c r="S177" s="344"/>
    </row>
    <row r="178" spans="1:19" s="304" customFormat="1" ht="24.95" customHeight="1">
      <c r="B178" s="310" t="s">
        <v>162</v>
      </c>
      <c r="C178" s="311">
        <v>5.6630233440167261</v>
      </c>
      <c r="D178" s="311">
        <v>20.869756756202531</v>
      </c>
      <c r="E178" s="311">
        <v>40.261514148690402</v>
      </c>
      <c r="F178" s="311">
        <v>23.191927675149039</v>
      </c>
      <c r="G178" s="311">
        <v>10.013778075942271</v>
      </c>
      <c r="H178" s="312">
        <v>5827</v>
      </c>
      <c r="I178" s="313" t="s">
        <v>52</v>
      </c>
      <c r="J178" s="343"/>
      <c r="K178" s="343"/>
      <c r="L178" s="344"/>
      <c r="M178" s="344"/>
      <c r="N178" s="344"/>
      <c r="O178" s="344"/>
      <c r="P178" s="344"/>
      <c r="Q178" s="344"/>
      <c r="R178" s="344"/>
      <c r="S178" s="344"/>
    </row>
    <row r="179" spans="1:19" s="304" customFormat="1" ht="24.95" customHeight="1">
      <c r="B179" s="305" t="s">
        <v>57</v>
      </c>
      <c r="C179" s="334" t="s">
        <v>122</v>
      </c>
      <c r="D179" s="334" t="s">
        <v>122</v>
      </c>
      <c r="E179" s="334" t="s">
        <v>122</v>
      </c>
      <c r="F179" s="334" t="s">
        <v>122</v>
      </c>
      <c r="G179" s="334" t="s">
        <v>122</v>
      </c>
      <c r="H179" s="334" t="s">
        <v>122</v>
      </c>
      <c r="I179" s="308" t="s">
        <v>53</v>
      </c>
      <c r="J179" s="343"/>
      <c r="K179" s="343"/>
      <c r="L179" s="344"/>
      <c r="M179" s="344"/>
      <c r="N179" s="344"/>
      <c r="O179" s="344"/>
      <c r="P179" s="344"/>
      <c r="Q179" s="344"/>
      <c r="R179" s="344"/>
      <c r="S179" s="344"/>
    </row>
    <row r="180" spans="1:19" s="318" customFormat="1" ht="24.95" customHeight="1">
      <c r="B180" s="314" t="s">
        <v>8</v>
      </c>
      <c r="C180" s="335">
        <v>3.2392021599654806</v>
      </c>
      <c r="D180" s="335">
        <v>10.305509835079969</v>
      </c>
      <c r="E180" s="335">
        <v>34.898160537644621</v>
      </c>
      <c r="F180" s="335">
        <v>37.793083755528627</v>
      </c>
      <c r="G180" s="335">
        <v>13.764043711782548</v>
      </c>
      <c r="H180" s="336">
        <v>21596</v>
      </c>
      <c r="I180" s="317" t="s">
        <v>5</v>
      </c>
      <c r="J180" s="345"/>
      <c r="K180" s="345"/>
      <c r="L180" s="346"/>
      <c r="M180" s="346"/>
      <c r="N180" s="346"/>
      <c r="O180" s="346"/>
      <c r="P180" s="346"/>
      <c r="Q180" s="346"/>
      <c r="R180" s="346"/>
      <c r="S180" s="346"/>
    </row>
    <row r="181" spans="1:19" s="304" customFormat="1" ht="24.95" customHeight="1" thickBot="1">
      <c r="B181" s="354" t="s">
        <v>7</v>
      </c>
      <c r="C181" s="320">
        <v>7.1839447947402864</v>
      </c>
      <c r="D181" s="320">
        <v>11.75183061533288</v>
      </c>
      <c r="E181" s="320">
        <v>38.540285506275076</v>
      </c>
      <c r="F181" s="320">
        <v>35.802475019876894</v>
      </c>
      <c r="G181" s="320">
        <v>6.7214640637599281</v>
      </c>
      <c r="H181" s="321">
        <v>2339845</v>
      </c>
      <c r="I181" s="354" t="s">
        <v>164</v>
      </c>
      <c r="J181" s="343"/>
      <c r="K181" s="343"/>
      <c r="L181" s="344"/>
      <c r="M181" s="344"/>
      <c r="N181" s="344"/>
      <c r="O181" s="344"/>
      <c r="P181" s="344"/>
      <c r="Q181" s="344"/>
      <c r="R181" s="344"/>
      <c r="S181" s="344"/>
    </row>
    <row r="182" spans="1:19" s="337" customFormat="1" ht="21.95" customHeight="1">
      <c r="A182" s="355"/>
      <c r="B182" s="356"/>
      <c r="C182" s="356"/>
      <c r="D182" s="356"/>
      <c r="E182" s="356"/>
      <c r="F182" s="356"/>
      <c r="G182" s="355"/>
      <c r="H182" s="355"/>
      <c r="I182" s="338"/>
      <c r="J182" s="339"/>
      <c r="K182" s="339"/>
      <c r="L182" s="340"/>
      <c r="M182" s="340"/>
      <c r="N182" s="340"/>
      <c r="O182" s="340"/>
      <c r="P182" s="340"/>
      <c r="Q182" s="340"/>
      <c r="R182" s="340"/>
      <c r="S182" s="340"/>
    </row>
    <row r="183" spans="1:19" s="337" customFormat="1" ht="21.95" customHeight="1">
      <c r="A183" s="355"/>
      <c r="B183" s="356"/>
      <c r="C183" s="356"/>
      <c r="D183" s="356"/>
      <c r="E183" s="356"/>
      <c r="F183" s="356"/>
      <c r="G183" s="355"/>
      <c r="H183" s="355"/>
      <c r="I183" s="338"/>
      <c r="J183" s="339"/>
      <c r="K183" s="339"/>
      <c r="L183" s="340"/>
      <c r="M183" s="340"/>
      <c r="N183" s="340"/>
      <c r="O183" s="340"/>
      <c r="P183" s="340"/>
      <c r="Q183" s="340"/>
      <c r="R183" s="340"/>
      <c r="S183" s="340"/>
    </row>
    <row r="184" spans="1:19" s="337" customFormat="1" ht="21.95" customHeight="1">
      <c r="A184" s="355"/>
      <c r="B184" s="356"/>
      <c r="C184" s="356"/>
      <c r="D184" s="356"/>
      <c r="E184" s="356"/>
      <c r="F184" s="356"/>
      <c r="G184" s="355"/>
      <c r="H184" s="355"/>
      <c r="I184" s="338"/>
      <c r="J184" s="339"/>
      <c r="K184" s="339"/>
      <c r="L184" s="340"/>
      <c r="M184" s="340"/>
      <c r="N184" s="340"/>
      <c r="O184" s="340"/>
      <c r="P184" s="340"/>
      <c r="Q184" s="340"/>
      <c r="R184" s="340"/>
      <c r="S184" s="340"/>
    </row>
    <row r="185" spans="1:19" s="333" customFormat="1" ht="60" customHeight="1">
      <c r="A185" s="255"/>
      <c r="B185" s="508" t="s">
        <v>238</v>
      </c>
      <c r="C185" s="508"/>
      <c r="D185" s="508"/>
      <c r="E185" s="508"/>
      <c r="F185" s="508"/>
      <c r="G185" s="508"/>
      <c r="H185" s="508"/>
      <c r="I185" s="508"/>
      <c r="J185" s="298"/>
      <c r="K185" s="298"/>
      <c r="L185" s="332"/>
      <c r="M185" s="332"/>
      <c r="N185" s="332"/>
      <c r="O185" s="332"/>
      <c r="P185" s="332"/>
      <c r="Q185" s="332"/>
      <c r="R185" s="332"/>
      <c r="S185" s="332"/>
    </row>
    <row r="186" spans="1:19" s="333" customFormat="1" ht="30" customHeight="1">
      <c r="A186" s="256"/>
      <c r="B186" s="506" t="s">
        <v>247</v>
      </c>
      <c r="C186" s="506"/>
      <c r="D186" s="506"/>
      <c r="E186" s="506"/>
      <c r="F186" s="506"/>
      <c r="G186" s="506"/>
      <c r="H186" s="506"/>
      <c r="I186" s="506"/>
      <c r="J186" s="298"/>
      <c r="K186" s="298"/>
      <c r="L186" s="332"/>
      <c r="M186" s="332"/>
      <c r="N186" s="332"/>
      <c r="O186" s="332"/>
      <c r="P186" s="332"/>
      <c r="Q186" s="332"/>
      <c r="R186" s="332"/>
      <c r="S186" s="332"/>
    </row>
    <row r="187" spans="1:19" s="333" customFormat="1" ht="50.1" customHeight="1">
      <c r="B187" s="511" t="s">
        <v>152</v>
      </c>
      <c r="C187" s="513" t="s">
        <v>240</v>
      </c>
      <c r="D187" s="514"/>
      <c r="E187" s="514"/>
      <c r="F187" s="514"/>
      <c r="G187" s="515"/>
      <c r="H187" s="577" t="s">
        <v>219</v>
      </c>
      <c r="I187" s="521" t="s">
        <v>0</v>
      </c>
      <c r="J187" s="298"/>
      <c r="K187" s="298"/>
      <c r="L187" s="332"/>
      <c r="M187" s="332"/>
      <c r="N187" s="332"/>
      <c r="O187" s="332"/>
      <c r="P187" s="332"/>
      <c r="Q187" s="332"/>
      <c r="R187" s="332"/>
      <c r="S187" s="332"/>
    </row>
    <row r="188" spans="1:19" s="333" customFormat="1" ht="60" customHeight="1">
      <c r="B188" s="512"/>
      <c r="C188" s="104" t="s">
        <v>241</v>
      </c>
      <c r="D188" s="104" t="s">
        <v>242</v>
      </c>
      <c r="E188" s="104" t="s">
        <v>243</v>
      </c>
      <c r="F188" s="104" t="s">
        <v>244</v>
      </c>
      <c r="G188" s="104" t="s">
        <v>245</v>
      </c>
      <c r="H188" s="578"/>
      <c r="I188" s="522"/>
      <c r="J188" s="298"/>
      <c r="K188" s="298"/>
      <c r="L188" s="332"/>
      <c r="M188" s="332"/>
      <c r="N188" s="332"/>
      <c r="O188" s="332"/>
      <c r="P188" s="332"/>
      <c r="Q188" s="332"/>
      <c r="R188" s="332"/>
      <c r="S188" s="332"/>
    </row>
    <row r="189" spans="1:19" s="304" customFormat="1" ht="24.95" customHeight="1">
      <c r="B189" s="305" t="s">
        <v>148</v>
      </c>
      <c r="C189" s="306">
        <v>14.326391255884161</v>
      </c>
      <c r="D189" s="306">
        <v>16.618851898998557</v>
      </c>
      <c r="E189" s="306">
        <v>34.758336797595675</v>
      </c>
      <c r="F189" s="306">
        <v>27.315368242441355</v>
      </c>
      <c r="G189" s="306">
        <v>6.9810518050793702</v>
      </c>
      <c r="H189" s="307">
        <v>2451</v>
      </c>
      <c r="I189" s="308" t="s">
        <v>49</v>
      </c>
      <c r="J189" s="343"/>
      <c r="K189" s="343"/>
      <c r="L189" s="344"/>
      <c r="M189" s="344"/>
      <c r="N189" s="344"/>
      <c r="O189" s="344"/>
      <c r="P189" s="344"/>
      <c r="Q189" s="344"/>
      <c r="R189" s="344"/>
      <c r="S189" s="344"/>
    </row>
    <row r="190" spans="1:19" s="304" customFormat="1" ht="24.95" customHeight="1">
      <c r="B190" s="310" t="s">
        <v>225</v>
      </c>
      <c r="C190" s="311">
        <v>0.51655305616866054</v>
      </c>
      <c r="D190" s="311">
        <v>4.4627008509303394</v>
      </c>
      <c r="E190" s="311">
        <v>37.721824164956587</v>
      </c>
      <c r="F190" s="311">
        <v>41.374464576366215</v>
      </c>
      <c r="G190" s="311">
        <v>15.924457351580184</v>
      </c>
      <c r="H190" s="312">
        <v>3486</v>
      </c>
      <c r="I190" s="313" t="s">
        <v>50</v>
      </c>
      <c r="J190" s="343"/>
      <c r="K190" s="343"/>
      <c r="L190" s="344"/>
      <c r="M190" s="344"/>
      <c r="N190" s="344"/>
      <c r="O190" s="344"/>
      <c r="P190" s="344"/>
      <c r="Q190" s="344"/>
      <c r="R190" s="344"/>
      <c r="S190" s="344"/>
    </row>
    <row r="191" spans="1:19" s="304" customFormat="1" ht="24.95" customHeight="1">
      <c r="B191" s="305" t="s">
        <v>161</v>
      </c>
      <c r="C191" s="306">
        <v>9.9502487562189976E-2</v>
      </c>
      <c r="D191" s="306">
        <v>1.6825512818245754</v>
      </c>
      <c r="E191" s="306">
        <v>29.877437349883508</v>
      </c>
      <c r="F191" s="306">
        <v>41.316065546939008</v>
      </c>
      <c r="G191" s="306">
        <v>27.024443333791471</v>
      </c>
      <c r="H191" s="307">
        <v>1020</v>
      </c>
      <c r="I191" s="308" t="s">
        <v>51</v>
      </c>
      <c r="J191" s="343"/>
      <c r="K191" s="343"/>
      <c r="L191" s="344"/>
      <c r="M191" s="344"/>
      <c r="N191" s="344"/>
      <c r="O191" s="344"/>
      <c r="P191" s="344"/>
      <c r="Q191" s="344"/>
      <c r="R191" s="344"/>
      <c r="S191" s="344"/>
    </row>
    <row r="192" spans="1:19" s="304" customFormat="1" ht="24.95" customHeight="1">
      <c r="B192" s="310" t="s">
        <v>162</v>
      </c>
      <c r="C192" s="311">
        <v>0</v>
      </c>
      <c r="D192" s="311">
        <v>1.2820512820512822</v>
      </c>
      <c r="E192" s="311">
        <v>4.4871794871794872</v>
      </c>
      <c r="F192" s="311">
        <v>9.615384615384615</v>
      </c>
      <c r="G192" s="311">
        <v>84.615384615384613</v>
      </c>
      <c r="H192" s="312">
        <v>156</v>
      </c>
      <c r="I192" s="313" t="s">
        <v>52</v>
      </c>
      <c r="J192" s="343"/>
      <c r="K192" s="343"/>
      <c r="L192" s="344"/>
      <c r="M192" s="344"/>
      <c r="N192" s="344"/>
      <c r="O192" s="344"/>
      <c r="P192" s="344"/>
      <c r="Q192" s="344"/>
      <c r="R192" s="344"/>
      <c r="S192" s="344"/>
    </row>
    <row r="193" spans="1:19" s="304" customFormat="1" ht="24.95" customHeight="1">
      <c r="B193" s="305" t="s">
        <v>57</v>
      </c>
      <c r="C193" s="306">
        <v>1.4373716632443523</v>
      </c>
      <c r="D193" s="306">
        <v>2.9774127310061584</v>
      </c>
      <c r="E193" s="306">
        <v>32.941083557100008</v>
      </c>
      <c r="F193" s="306">
        <v>40.738587900805562</v>
      </c>
      <c r="G193" s="306">
        <v>21.90554414784393</v>
      </c>
      <c r="H193" s="307">
        <v>974</v>
      </c>
      <c r="I193" s="308" t="s">
        <v>53</v>
      </c>
      <c r="J193" s="343"/>
      <c r="K193" s="343"/>
      <c r="L193" s="344"/>
      <c r="M193" s="344"/>
      <c r="N193" s="344"/>
      <c r="O193" s="344"/>
      <c r="P193" s="344"/>
      <c r="Q193" s="344"/>
      <c r="R193" s="344"/>
      <c r="S193" s="344"/>
    </row>
    <row r="194" spans="1:19" s="318" customFormat="1" ht="24.95" customHeight="1">
      <c r="B194" s="314" t="s">
        <v>8</v>
      </c>
      <c r="C194" s="335">
        <v>4.7503624903288237</v>
      </c>
      <c r="D194" s="335">
        <v>7.5560756124952198</v>
      </c>
      <c r="E194" s="335">
        <v>34.617356746807985</v>
      </c>
      <c r="F194" s="335">
        <v>36.416856998725422</v>
      </c>
      <c r="G194" s="335">
        <v>16.659348151641083</v>
      </c>
      <c r="H194" s="336">
        <v>8087</v>
      </c>
      <c r="I194" s="317" t="s">
        <v>5</v>
      </c>
      <c r="J194" s="345"/>
      <c r="K194" s="345"/>
      <c r="L194" s="346"/>
      <c r="M194" s="346"/>
      <c r="N194" s="346"/>
      <c r="O194" s="346"/>
      <c r="P194" s="346"/>
      <c r="Q194" s="346"/>
      <c r="R194" s="346"/>
      <c r="S194" s="346"/>
    </row>
    <row r="195" spans="1:19" s="304" customFormat="1" ht="24.95" customHeight="1" thickBot="1">
      <c r="B195" s="319" t="s">
        <v>7</v>
      </c>
      <c r="C195" s="320">
        <v>3.826427597779297</v>
      </c>
      <c r="D195" s="320">
        <v>9.8375318588549021</v>
      </c>
      <c r="E195" s="320">
        <v>38.344157964392586</v>
      </c>
      <c r="F195" s="320">
        <v>34.231929158548489</v>
      </c>
      <c r="G195" s="320">
        <v>13.759953420432741</v>
      </c>
      <c r="H195" s="321">
        <v>950056</v>
      </c>
      <c r="I195" s="322" t="s">
        <v>164</v>
      </c>
      <c r="J195" s="343"/>
      <c r="K195" s="343"/>
      <c r="L195" s="344"/>
      <c r="M195" s="344"/>
      <c r="N195" s="344"/>
      <c r="O195" s="344"/>
      <c r="P195" s="344"/>
      <c r="Q195" s="344"/>
      <c r="R195" s="344"/>
      <c r="S195" s="344"/>
    </row>
    <row r="196" spans="1:19" s="333" customFormat="1">
      <c r="A196" s="347"/>
      <c r="B196" s="330"/>
      <c r="C196" s="330"/>
      <c r="D196" s="330"/>
      <c r="E196" s="330"/>
      <c r="F196" s="330"/>
      <c r="G196" s="330"/>
      <c r="H196" s="348"/>
      <c r="I196" s="349"/>
      <c r="J196" s="298"/>
      <c r="K196" s="298"/>
      <c r="L196" s="332"/>
      <c r="M196" s="332"/>
      <c r="N196" s="332"/>
      <c r="O196" s="332"/>
      <c r="P196" s="332"/>
      <c r="Q196" s="332"/>
      <c r="R196" s="332"/>
      <c r="S196" s="332"/>
    </row>
    <row r="197" spans="1:19" s="333" customFormat="1">
      <c r="A197" s="347"/>
      <c r="B197" s="330"/>
      <c r="C197" s="330"/>
      <c r="D197" s="330"/>
      <c r="E197" s="330"/>
      <c r="F197" s="330"/>
      <c r="G197" s="330"/>
      <c r="H197" s="348"/>
      <c r="I197" s="349"/>
      <c r="J197" s="298"/>
      <c r="K197" s="298"/>
      <c r="L197" s="332"/>
      <c r="M197" s="332"/>
      <c r="N197" s="332"/>
      <c r="O197" s="332"/>
      <c r="P197" s="332"/>
      <c r="Q197" s="332"/>
      <c r="R197" s="332"/>
      <c r="S197" s="332"/>
    </row>
    <row r="198" spans="1:19" s="333" customFormat="1">
      <c r="A198" s="347"/>
      <c r="B198" s="330"/>
      <c r="C198" s="330"/>
      <c r="D198" s="330"/>
      <c r="E198" s="330"/>
      <c r="F198" s="330"/>
      <c r="G198" s="330"/>
      <c r="H198" s="348"/>
      <c r="I198" s="349"/>
      <c r="J198" s="298"/>
      <c r="K198" s="298"/>
      <c r="L198" s="332"/>
      <c r="M198" s="332"/>
      <c r="N198" s="332"/>
      <c r="O198" s="332"/>
      <c r="P198" s="332"/>
      <c r="Q198" s="332"/>
      <c r="R198" s="332"/>
      <c r="S198" s="332"/>
    </row>
    <row r="199" spans="1:19" s="333" customFormat="1">
      <c r="A199" s="347"/>
      <c r="B199" s="330"/>
      <c r="C199" s="330"/>
      <c r="D199" s="330"/>
      <c r="E199" s="330"/>
      <c r="F199" s="330"/>
      <c r="G199" s="330"/>
      <c r="H199" s="348"/>
      <c r="I199" s="349"/>
      <c r="J199" s="298"/>
      <c r="K199" s="298"/>
      <c r="L199" s="332"/>
      <c r="M199" s="332"/>
      <c r="N199" s="332"/>
      <c r="O199" s="332"/>
      <c r="P199" s="332"/>
      <c r="Q199" s="332"/>
      <c r="R199" s="332"/>
      <c r="S199" s="332"/>
    </row>
    <row r="200" spans="1:19" s="333" customFormat="1">
      <c r="A200" s="347"/>
      <c r="B200" s="330"/>
      <c r="C200" s="330"/>
      <c r="D200" s="330"/>
      <c r="E200" s="330"/>
      <c r="F200" s="330"/>
      <c r="G200" s="330"/>
      <c r="H200" s="348"/>
      <c r="I200" s="349"/>
      <c r="J200" s="298"/>
      <c r="K200" s="298"/>
      <c r="L200" s="332"/>
      <c r="M200" s="332"/>
      <c r="N200" s="332"/>
      <c r="O200" s="332"/>
      <c r="P200" s="332"/>
      <c r="Q200" s="332"/>
      <c r="R200" s="332"/>
      <c r="S200" s="332"/>
    </row>
    <row r="201" spans="1:19" s="333" customFormat="1">
      <c r="A201" s="347"/>
      <c r="B201" s="330"/>
      <c r="C201" s="330"/>
      <c r="D201" s="330"/>
      <c r="E201" s="330"/>
      <c r="F201" s="330"/>
      <c r="G201" s="330"/>
      <c r="H201" s="348"/>
      <c r="I201" s="349"/>
      <c r="J201" s="298"/>
      <c r="K201" s="298"/>
      <c r="L201" s="332"/>
      <c r="M201" s="332"/>
      <c r="N201" s="332"/>
      <c r="O201" s="332"/>
      <c r="P201" s="332"/>
      <c r="Q201" s="332"/>
      <c r="R201" s="332"/>
      <c r="S201" s="332"/>
    </row>
    <row r="202" spans="1:19" s="333" customFormat="1">
      <c r="A202" s="347"/>
      <c r="B202" s="330"/>
      <c r="C202" s="330"/>
      <c r="D202" s="330"/>
      <c r="E202" s="330"/>
      <c r="F202" s="330"/>
      <c r="G202" s="330"/>
      <c r="H202" s="348"/>
      <c r="I202" s="349"/>
      <c r="J202" s="298"/>
      <c r="K202" s="298"/>
      <c r="L202" s="332"/>
      <c r="M202" s="332"/>
      <c r="N202" s="332"/>
      <c r="O202" s="332"/>
      <c r="P202" s="332"/>
      <c r="Q202" s="332"/>
      <c r="R202" s="332"/>
      <c r="S202" s="332"/>
    </row>
    <row r="203" spans="1:19" s="333" customFormat="1">
      <c r="A203" s="347"/>
      <c r="B203" s="330"/>
      <c r="C203" s="330"/>
      <c r="D203" s="330"/>
      <c r="E203" s="330"/>
      <c r="F203" s="330"/>
      <c r="G203" s="330"/>
      <c r="H203" s="348"/>
      <c r="I203" s="349"/>
      <c r="J203" s="298"/>
      <c r="K203" s="298"/>
      <c r="L203" s="332"/>
      <c r="M203" s="332"/>
      <c r="N203" s="332"/>
      <c r="O203" s="332"/>
      <c r="P203" s="332"/>
      <c r="Q203" s="332"/>
      <c r="R203" s="332"/>
      <c r="S203" s="332"/>
    </row>
    <row r="204" spans="1:19" s="333" customFormat="1">
      <c r="A204" s="347"/>
      <c r="B204" s="330"/>
      <c r="C204" s="330"/>
      <c r="D204" s="330"/>
      <c r="E204" s="330"/>
      <c r="F204" s="330"/>
      <c r="G204" s="330"/>
      <c r="H204" s="348"/>
      <c r="I204" s="349"/>
      <c r="J204" s="298"/>
      <c r="K204" s="298"/>
      <c r="L204" s="332"/>
      <c r="M204" s="332"/>
      <c r="N204" s="332"/>
      <c r="O204" s="332"/>
      <c r="P204" s="332"/>
      <c r="Q204" s="332"/>
      <c r="R204" s="332"/>
      <c r="S204" s="332"/>
    </row>
    <row r="205" spans="1:19" s="333" customFormat="1">
      <c r="A205" s="347"/>
      <c r="B205" s="330"/>
      <c r="C205" s="330"/>
      <c r="D205" s="330"/>
      <c r="E205" s="330"/>
      <c r="F205" s="330"/>
      <c r="G205" s="330"/>
      <c r="H205" s="348"/>
      <c r="I205" s="349"/>
      <c r="J205" s="298"/>
      <c r="K205" s="298"/>
      <c r="L205" s="332"/>
      <c r="M205" s="332"/>
      <c r="N205" s="332"/>
      <c r="O205" s="332"/>
      <c r="P205" s="332"/>
      <c r="Q205" s="332"/>
      <c r="R205" s="332"/>
      <c r="S205" s="332"/>
    </row>
    <row r="206" spans="1:19" s="333" customFormat="1">
      <c r="A206" s="347"/>
      <c r="B206" s="330"/>
      <c r="C206" s="330"/>
      <c r="D206" s="330"/>
      <c r="E206" s="330"/>
      <c r="F206" s="330"/>
      <c r="G206" s="330"/>
      <c r="H206" s="348"/>
      <c r="I206" s="349"/>
      <c r="J206" s="298"/>
      <c r="K206" s="298"/>
      <c r="L206" s="332"/>
      <c r="M206" s="332"/>
      <c r="N206" s="332"/>
      <c r="O206" s="332"/>
      <c r="P206" s="332"/>
      <c r="Q206" s="332"/>
      <c r="R206" s="332"/>
      <c r="S206" s="332"/>
    </row>
    <row r="207" spans="1:19" s="333" customFormat="1">
      <c r="A207" s="347"/>
      <c r="B207" s="330"/>
      <c r="C207" s="330"/>
      <c r="D207" s="330"/>
      <c r="E207" s="330"/>
      <c r="F207" s="330"/>
      <c r="G207" s="330"/>
      <c r="H207" s="348"/>
      <c r="I207" s="349"/>
      <c r="J207" s="298"/>
      <c r="K207" s="298"/>
      <c r="L207" s="332"/>
      <c r="M207" s="332"/>
      <c r="N207" s="332"/>
      <c r="O207" s="332"/>
      <c r="P207" s="332"/>
      <c r="Q207" s="332"/>
      <c r="R207" s="332"/>
      <c r="S207" s="332"/>
    </row>
    <row r="208" spans="1:19" s="333" customFormat="1">
      <c r="A208" s="347"/>
      <c r="B208" s="330"/>
      <c r="C208" s="330"/>
      <c r="D208" s="330"/>
      <c r="E208" s="330"/>
      <c r="F208" s="330"/>
      <c r="G208" s="330"/>
      <c r="H208" s="348"/>
      <c r="I208" s="349"/>
      <c r="J208" s="298"/>
      <c r="K208" s="298"/>
      <c r="L208" s="332"/>
      <c r="M208" s="332"/>
      <c r="N208" s="332"/>
      <c r="O208" s="332"/>
      <c r="P208" s="332"/>
      <c r="Q208" s="332"/>
      <c r="R208" s="332"/>
      <c r="S208" s="332"/>
    </row>
    <row r="209" spans="1:19" s="333" customFormat="1">
      <c r="A209" s="347"/>
      <c r="B209" s="330"/>
      <c r="C209" s="330"/>
      <c r="D209" s="330"/>
      <c r="E209" s="330"/>
      <c r="F209" s="330"/>
      <c r="G209" s="330"/>
      <c r="H209" s="348"/>
      <c r="I209" s="349"/>
      <c r="J209" s="298"/>
      <c r="K209" s="298"/>
      <c r="L209" s="332"/>
      <c r="M209" s="332"/>
      <c r="N209" s="332"/>
      <c r="O209" s="332"/>
      <c r="P209" s="332"/>
      <c r="Q209" s="332"/>
      <c r="R209" s="332"/>
      <c r="S209" s="332"/>
    </row>
    <row r="210" spans="1:19" s="333" customFormat="1">
      <c r="A210" s="347"/>
      <c r="B210" s="330"/>
      <c r="C210" s="330"/>
      <c r="D210" s="330"/>
      <c r="E210" s="330"/>
      <c r="F210" s="330"/>
      <c r="G210" s="330"/>
      <c r="H210" s="348"/>
      <c r="I210" s="349"/>
      <c r="J210" s="298"/>
      <c r="K210" s="298"/>
      <c r="L210" s="332"/>
      <c r="M210" s="332"/>
      <c r="N210" s="332"/>
      <c r="O210" s="332"/>
      <c r="P210" s="332"/>
      <c r="Q210" s="332"/>
      <c r="R210" s="332"/>
      <c r="S210" s="332"/>
    </row>
    <row r="211" spans="1:19" s="333" customFormat="1">
      <c r="A211" s="347"/>
      <c r="B211" s="330"/>
      <c r="C211" s="330"/>
      <c r="D211" s="330"/>
      <c r="E211" s="330"/>
      <c r="F211" s="330"/>
      <c r="G211" s="330"/>
      <c r="H211" s="348"/>
      <c r="I211" s="349"/>
      <c r="J211" s="298"/>
      <c r="K211" s="298"/>
      <c r="L211" s="332"/>
      <c r="M211" s="332"/>
      <c r="N211" s="332"/>
      <c r="O211" s="332"/>
      <c r="P211" s="332"/>
      <c r="Q211" s="332"/>
      <c r="R211" s="332"/>
      <c r="S211" s="332"/>
    </row>
    <row r="212" spans="1:19" s="333" customFormat="1">
      <c r="A212" s="347"/>
      <c r="B212" s="330"/>
      <c r="C212" s="330"/>
      <c r="D212" s="330"/>
      <c r="E212" s="330"/>
      <c r="F212" s="330"/>
      <c r="G212" s="330"/>
      <c r="H212" s="348"/>
      <c r="I212" s="349"/>
      <c r="J212" s="298"/>
      <c r="K212" s="298"/>
      <c r="L212" s="332"/>
      <c r="M212" s="332"/>
      <c r="N212" s="332"/>
      <c r="O212" s="332"/>
      <c r="P212" s="332"/>
      <c r="Q212" s="332"/>
      <c r="R212" s="332"/>
      <c r="S212" s="332"/>
    </row>
    <row r="213" spans="1:19" s="333" customFormat="1">
      <c r="A213" s="347"/>
      <c r="B213" s="330"/>
      <c r="C213" s="330"/>
      <c r="D213" s="330"/>
      <c r="E213" s="330"/>
      <c r="F213" s="330"/>
      <c r="G213" s="330"/>
      <c r="H213" s="348"/>
      <c r="I213" s="349"/>
      <c r="J213" s="298"/>
      <c r="K213" s="298"/>
      <c r="L213" s="332"/>
      <c r="M213" s="332"/>
      <c r="N213" s="332"/>
      <c r="O213" s="332"/>
      <c r="P213" s="332"/>
      <c r="Q213" s="332"/>
      <c r="R213" s="332"/>
      <c r="S213" s="332"/>
    </row>
    <row r="214" spans="1:19" s="333" customFormat="1">
      <c r="A214" s="347"/>
      <c r="B214" s="330"/>
      <c r="C214" s="330"/>
      <c r="D214" s="330"/>
      <c r="E214" s="330"/>
      <c r="F214" s="330"/>
      <c r="G214" s="330"/>
      <c r="H214" s="348"/>
      <c r="I214" s="349"/>
      <c r="J214" s="298"/>
      <c r="K214" s="298"/>
      <c r="L214" s="332"/>
      <c r="M214" s="332"/>
      <c r="N214" s="332"/>
      <c r="O214" s="332"/>
      <c r="P214" s="332"/>
      <c r="Q214" s="332"/>
      <c r="R214" s="332"/>
      <c r="S214" s="332"/>
    </row>
    <row r="215" spans="1:19" s="333" customFormat="1">
      <c r="A215" s="347"/>
      <c r="B215" s="330"/>
      <c r="C215" s="330"/>
      <c r="D215" s="330"/>
      <c r="E215" s="330"/>
      <c r="F215" s="330"/>
      <c r="G215" s="330"/>
      <c r="H215" s="348"/>
      <c r="I215" s="349"/>
      <c r="J215" s="298"/>
      <c r="K215" s="298"/>
      <c r="L215" s="332"/>
      <c r="M215" s="332"/>
      <c r="N215" s="332"/>
      <c r="O215" s="332"/>
      <c r="P215" s="332"/>
      <c r="Q215" s="332"/>
      <c r="R215" s="332"/>
      <c r="S215" s="332"/>
    </row>
    <row r="216" spans="1:19" s="333" customFormat="1">
      <c r="A216" s="347"/>
      <c r="B216" s="330"/>
      <c r="C216" s="330"/>
      <c r="D216" s="330"/>
      <c r="E216" s="330"/>
      <c r="F216" s="330"/>
      <c r="G216" s="330"/>
      <c r="H216" s="348"/>
      <c r="I216" s="349"/>
      <c r="J216" s="298"/>
      <c r="K216" s="298"/>
      <c r="L216" s="332"/>
      <c r="M216" s="332"/>
      <c r="N216" s="332"/>
      <c r="O216" s="332"/>
      <c r="P216" s="332"/>
      <c r="Q216" s="332"/>
      <c r="R216" s="332"/>
      <c r="S216" s="332"/>
    </row>
    <row r="217" spans="1:19" s="333" customFormat="1">
      <c r="A217" s="347"/>
      <c r="B217" s="330"/>
      <c r="C217" s="330"/>
      <c r="D217" s="330"/>
      <c r="E217" s="330"/>
      <c r="F217" s="330"/>
      <c r="G217" s="330"/>
      <c r="H217" s="348"/>
      <c r="I217" s="349"/>
      <c r="J217" s="298"/>
      <c r="K217" s="298"/>
      <c r="L217" s="332"/>
      <c r="M217" s="332"/>
      <c r="N217" s="332"/>
      <c r="O217" s="332"/>
      <c r="P217" s="332"/>
      <c r="Q217" s="332"/>
      <c r="R217" s="332"/>
      <c r="S217" s="332"/>
    </row>
    <row r="218" spans="1:19" s="333" customFormat="1">
      <c r="A218" s="347"/>
      <c r="B218" s="330"/>
      <c r="C218" s="330"/>
      <c r="D218" s="330"/>
      <c r="E218" s="330"/>
      <c r="F218" s="330"/>
      <c r="G218" s="330"/>
      <c r="H218" s="348"/>
      <c r="I218" s="349"/>
      <c r="J218" s="298"/>
      <c r="K218" s="298"/>
      <c r="L218" s="332"/>
      <c r="M218" s="332"/>
      <c r="N218" s="332"/>
      <c r="O218" s="332"/>
      <c r="P218" s="332"/>
      <c r="Q218" s="332"/>
      <c r="R218" s="332"/>
      <c r="S218" s="332"/>
    </row>
    <row r="219" spans="1:19" s="333" customFormat="1">
      <c r="A219" s="347"/>
      <c r="B219" s="330"/>
      <c r="C219" s="330"/>
      <c r="D219" s="330"/>
      <c r="E219" s="330"/>
      <c r="F219" s="330"/>
      <c r="G219" s="330"/>
      <c r="H219" s="348"/>
      <c r="I219" s="349"/>
      <c r="J219" s="298"/>
      <c r="K219" s="298"/>
      <c r="L219" s="332"/>
      <c r="M219" s="332"/>
      <c r="N219" s="332"/>
      <c r="O219" s="332"/>
      <c r="P219" s="332"/>
      <c r="Q219" s="332"/>
      <c r="R219" s="332"/>
      <c r="S219" s="332"/>
    </row>
    <row r="220" spans="1:19" s="333" customFormat="1">
      <c r="A220" s="347"/>
      <c r="B220" s="330"/>
      <c r="C220" s="330"/>
      <c r="D220" s="330"/>
      <c r="E220" s="330"/>
      <c r="F220" s="330"/>
      <c r="G220" s="330"/>
      <c r="H220" s="348"/>
      <c r="I220" s="349"/>
      <c r="J220" s="298"/>
      <c r="K220" s="298"/>
      <c r="L220" s="332"/>
      <c r="M220" s="332"/>
      <c r="N220" s="332"/>
      <c r="O220" s="332"/>
      <c r="P220" s="332"/>
      <c r="Q220" s="332"/>
      <c r="R220" s="332"/>
      <c r="S220" s="332"/>
    </row>
    <row r="221" spans="1:19" s="333" customFormat="1">
      <c r="A221" s="347"/>
      <c r="B221" s="330"/>
      <c r="C221" s="330"/>
      <c r="D221" s="330"/>
      <c r="E221" s="330"/>
      <c r="F221" s="330"/>
      <c r="G221" s="330"/>
      <c r="H221" s="348"/>
      <c r="I221" s="349"/>
      <c r="J221" s="298"/>
      <c r="K221" s="298"/>
      <c r="L221" s="332"/>
      <c r="M221" s="332"/>
      <c r="N221" s="332"/>
      <c r="O221" s="332"/>
      <c r="P221" s="332"/>
      <c r="Q221" s="332"/>
      <c r="R221" s="332"/>
      <c r="S221" s="332"/>
    </row>
    <row r="222" spans="1:19" s="333" customFormat="1">
      <c r="A222" s="347"/>
      <c r="B222" s="330"/>
      <c r="C222" s="330"/>
      <c r="D222" s="330"/>
      <c r="E222" s="330"/>
      <c r="F222" s="330"/>
      <c r="G222" s="330"/>
      <c r="H222" s="348"/>
      <c r="I222" s="349"/>
      <c r="J222" s="298"/>
      <c r="K222" s="298"/>
      <c r="L222" s="332"/>
      <c r="M222" s="332"/>
      <c r="N222" s="332"/>
      <c r="O222" s="332"/>
      <c r="P222" s="332"/>
      <c r="Q222" s="332"/>
      <c r="R222" s="332"/>
      <c r="S222" s="332"/>
    </row>
    <row r="223" spans="1:19" s="333" customFormat="1">
      <c r="A223" s="347"/>
      <c r="B223" s="330"/>
      <c r="C223" s="330"/>
      <c r="D223" s="330"/>
      <c r="E223" s="330"/>
      <c r="F223" s="330"/>
      <c r="G223" s="330"/>
      <c r="H223" s="348"/>
      <c r="I223" s="349"/>
      <c r="J223" s="298"/>
      <c r="K223" s="298"/>
      <c r="L223" s="332"/>
      <c r="M223" s="332"/>
      <c r="N223" s="332"/>
      <c r="O223" s="332"/>
      <c r="P223" s="332"/>
      <c r="Q223" s="332"/>
      <c r="R223" s="332"/>
      <c r="S223" s="332"/>
    </row>
    <row r="224" spans="1:19" s="333" customFormat="1">
      <c r="A224" s="347"/>
      <c r="B224" s="330"/>
      <c r="C224" s="330"/>
      <c r="D224" s="330"/>
      <c r="E224" s="330"/>
      <c r="F224" s="330"/>
      <c r="G224" s="330"/>
      <c r="H224" s="348"/>
      <c r="I224" s="349"/>
      <c r="J224" s="298"/>
      <c r="K224" s="298"/>
      <c r="L224" s="332"/>
      <c r="M224" s="332"/>
      <c r="N224" s="332"/>
      <c r="O224" s="332"/>
      <c r="P224" s="332"/>
      <c r="Q224" s="332"/>
      <c r="R224" s="332"/>
      <c r="S224" s="332"/>
    </row>
    <row r="225" spans="1:19" s="333" customFormat="1">
      <c r="A225" s="347"/>
      <c r="B225" s="330"/>
      <c r="C225" s="330"/>
      <c r="D225" s="330"/>
      <c r="E225" s="330"/>
      <c r="F225" s="330"/>
      <c r="G225" s="330"/>
      <c r="H225" s="348"/>
      <c r="I225" s="349"/>
      <c r="J225" s="298"/>
      <c r="K225" s="298"/>
      <c r="L225" s="332"/>
      <c r="M225" s="332"/>
      <c r="N225" s="332"/>
      <c r="O225" s="332"/>
      <c r="P225" s="332"/>
      <c r="Q225" s="332"/>
      <c r="R225" s="332"/>
      <c r="S225" s="332"/>
    </row>
    <row r="226" spans="1:19" s="333" customFormat="1">
      <c r="A226" s="347"/>
      <c r="B226" s="330"/>
      <c r="C226" s="330"/>
      <c r="D226" s="330"/>
      <c r="E226" s="330"/>
      <c r="F226" s="330"/>
      <c r="G226" s="330"/>
      <c r="H226" s="348"/>
      <c r="I226" s="349"/>
      <c r="J226" s="298"/>
      <c r="K226" s="298"/>
      <c r="L226" s="332"/>
      <c r="M226" s="332"/>
      <c r="N226" s="332"/>
      <c r="O226" s="332"/>
      <c r="P226" s="332"/>
      <c r="Q226" s="332"/>
      <c r="R226" s="332"/>
      <c r="S226" s="332"/>
    </row>
    <row r="227" spans="1:19" s="333" customFormat="1">
      <c r="A227" s="347"/>
      <c r="B227" s="330"/>
      <c r="C227" s="330"/>
      <c r="D227" s="330"/>
      <c r="E227" s="330"/>
      <c r="F227" s="330"/>
      <c r="G227" s="330"/>
      <c r="H227" s="348"/>
      <c r="I227" s="349"/>
      <c r="J227" s="298"/>
      <c r="K227" s="298"/>
      <c r="L227" s="332"/>
      <c r="M227" s="332"/>
      <c r="N227" s="332"/>
      <c r="O227" s="332"/>
      <c r="P227" s="332"/>
      <c r="Q227" s="332"/>
      <c r="R227" s="332"/>
      <c r="S227" s="332"/>
    </row>
    <row r="228" spans="1:19" s="333" customFormat="1">
      <c r="A228" s="347"/>
      <c r="B228" s="330"/>
      <c r="C228" s="330"/>
      <c r="D228" s="330"/>
      <c r="E228" s="330"/>
      <c r="F228" s="330"/>
      <c r="G228" s="330"/>
      <c r="H228" s="348"/>
      <c r="I228" s="349"/>
      <c r="J228" s="298"/>
      <c r="K228" s="298"/>
      <c r="L228" s="332"/>
      <c r="M228" s="332"/>
      <c r="N228" s="332"/>
      <c r="O228" s="332"/>
      <c r="P228" s="332"/>
      <c r="Q228" s="332"/>
      <c r="R228" s="332"/>
      <c r="S228" s="332"/>
    </row>
    <row r="229" spans="1:19" s="333" customFormat="1">
      <c r="A229" s="347"/>
      <c r="B229" s="330"/>
      <c r="C229" s="330"/>
      <c r="D229" s="330"/>
      <c r="E229" s="330"/>
      <c r="F229" s="330"/>
      <c r="G229" s="330"/>
      <c r="H229" s="348"/>
      <c r="I229" s="349"/>
      <c r="J229" s="298"/>
      <c r="K229" s="298"/>
      <c r="L229" s="332"/>
      <c r="M229" s="332"/>
      <c r="N229" s="332"/>
      <c r="O229" s="332"/>
      <c r="P229" s="332"/>
      <c r="Q229" s="332"/>
      <c r="R229" s="332"/>
      <c r="S229" s="332"/>
    </row>
    <row r="230" spans="1:19" s="333" customFormat="1">
      <c r="A230" s="347"/>
      <c r="B230" s="330"/>
      <c r="C230" s="330"/>
      <c r="D230" s="330"/>
      <c r="E230" s="330"/>
      <c r="F230" s="330"/>
      <c r="G230" s="330"/>
      <c r="H230" s="348"/>
      <c r="I230" s="349"/>
      <c r="J230" s="298"/>
      <c r="K230" s="298"/>
      <c r="L230" s="332"/>
      <c r="M230" s="332"/>
      <c r="N230" s="332"/>
      <c r="O230" s="332"/>
      <c r="P230" s="332"/>
      <c r="Q230" s="332"/>
      <c r="R230" s="332"/>
      <c r="S230" s="332"/>
    </row>
    <row r="231" spans="1:19" s="333" customFormat="1">
      <c r="A231" s="347"/>
      <c r="B231" s="330"/>
      <c r="C231" s="330"/>
      <c r="D231" s="330"/>
      <c r="E231" s="330"/>
      <c r="F231" s="330"/>
      <c r="G231" s="330"/>
      <c r="H231" s="348"/>
      <c r="I231" s="349"/>
      <c r="J231" s="298"/>
      <c r="K231" s="298"/>
      <c r="L231" s="332"/>
      <c r="M231" s="332"/>
      <c r="N231" s="332"/>
      <c r="O231" s="332"/>
      <c r="P231" s="332"/>
      <c r="Q231" s="332"/>
      <c r="R231" s="332"/>
      <c r="S231" s="332"/>
    </row>
    <row r="232" spans="1:19" s="333" customFormat="1">
      <c r="A232" s="347"/>
      <c r="B232" s="330"/>
      <c r="C232" s="330"/>
      <c r="D232" s="330"/>
      <c r="E232" s="330"/>
      <c r="F232" s="330"/>
      <c r="G232" s="330"/>
      <c r="H232" s="348"/>
      <c r="I232" s="349"/>
      <c r="J232" s="298"/>
      <c r="K232" s="298"/>
      <c r="L232" s="332"/>
      <c r="M232" s="332"/>
      <c r="N232" s="332"/>
      <c r="O232" s="332"/>
      <c r="P232" s="332"/>
      <c r="Q232" s="332"/>
      <c r="R232" s="332"/>
      <c r="S232" s="332"/>
    </row>
    <row r="233" spans="1:19" s="333" customFormat="1">
      <c r="A233" s="347"/>
      <c r="B233" s="330"/>
      <c r="C233" s="330"/>
      <c r="D233" s="330"/>
      <c r="E233" s="330"/>
      <c r="F233" s="330"/>
      <c r="G233" s="330"/>
      <c r="H233" s="348"/>
      <c r="I233" s="349"/>
      <c r="J233" s="298"/>
      <c r="K233" s="298"/>
      <c r="L233" s="332"/>
      <c r="M233" s="332"/>
      <c r="N233" s="332"/>
      <c r="O233" s="332"/>
      <c r="P233" s="332"/>
      <c r="Q233" s="332"/>
      <c r="R233" s="332"/>
      <c r="S233" s="332"/>
    </row>
    <row r="234" spans="1:19" s="333" customFormat="1">
      <c r="A234" s="347"/>
      <c r="B234" s="330"/>
      <c r="C234" s="330"/>
      <c r="D234" s="330"/>
      <c r="E234" s="330"/>
      <c r="F234" s="330"/>
      <c r="G234" s="330"/>
      <c r="H234" s="348"/>
      <c r="I234" s="349"/>
      <c r="J234" s="298"/>
      <c r="K234" s="298"/>
      <c r="L234" s="332"/>
      <c r="M234" s="332"/>
      <c r="N234" s="332"/>
      <c r="O234" s="332"/>
      <c r="P234" s="332"/>
      <c r="Q234" s="332"/>
      <c r="R234" s="332"/>
      <c r="S234" s="332"/>
    </row>
    <row r="235" spans="1:19" s="333" customFormat="1">
      <c r="A235" s="347"/>
      <c r="B235" s="330"/>
      <c r="C235" s="330"/>
      <c r="D235" s="330"/>
      <c r="E235" s="330"/>
      <c r="F235" s="330"/>
      <c r="G235" s="330"/>
      <c r="H235" s="348"/>
      <c r="I235" s="349"/>
      <c r="J235" s="298"/>
      <c r="K235" s="298"/>
      <c r="L235" s="332"/>
      <c r="M235" s="332"/>
      <c r="N235" s="332"/>
      <c r="O235" s="332"/>
      <c r="P235" s="332"/>
      <c r="Q235" s="332"/>
      <c r="R235" s="332"/>
      <c r="S235" s="332"/>
    </row>
    <row r="236" spans="1:19" s="333" customFormat="1">
      <c r="A236" s="347"/>
      <c r="B236" s="330"/>
      <c r="C236" s="330"/>
      <c r="D236" s="330"/>
      <c r="E236" s="330"/>
      <c r="F236" s="330"/>
      <c r="G236" s="330"/>
      <c r="H236" s="348"/>
      <c r="I236" s="349"/>
      <c r="J236" s="298"/>
      <c r="K236" s="298"/>
      <c r="L236" s="332"/>
      <c r="M236" s="332"/>
      <c r="N236" s="332"/>
      <c r="O236" s="332"/>
      <c r="P236" s="332"/>
      <c r="Q236" s="332"/>
      <c r="R236" s="332"/>
      <c r="S236" s="332"/>
    </row>
    <row r="237" spans="1:19" s="333" customFormat="1">
      <c r="A237" s="347"/>
      <c r="B237" s="330"/>
      <c r="C237" s="330"/>
      <c r="D237" s="330"/>
      <c r="E237" s="330"/>
      <c r="F237" s="330"/>
      <c r="G237" s="330"/>
      <c r="H237" s="348"/>
      <c r="I237" s="349"/>
      <c r="J237" s="298"/>
      <c r="K237" s="298"/>
      <c r="L237" s="332"/>
      <c r="M237" s="332"/>
      <c r="N237" s="332"/>
      <c r="O237" s="332"/>
      <c r="P237" s="332"/>
      <c r="Q237" s="332"/>
      <c r="R237" s="332"/>
      <c r="S237" s="332"/>
    </row>
    <row r="238" spans="1:19" s="333" customFormat="1">
      <c r="A238" s="347"/>
      <c r="B238" s="330"/>
      <c r="C238" s="330"/>
      <c r="D238" s="330"/>
      <c r="E238" s="330"/>
      <c r="F238" s="330"/>
      <c r="G238" s="330"/>
      <c r="H238" s="348"/>
      <c r="I238" s="349"/>
      <c r="J238" s="298"/>
      <c r="K238" s="298"/>
      <c r="L238" s="332"/>
      <c r="M238" s="332"/>
      <c r="N238" s="332"/>
      <c r="O238" s="332"/>
      <c r="P238" s="332"/>
      <c r="Q238" s="332"/>
      <c r="R238" s="332"/>
      <c r="S238" s="332"/>
    </row>
    <row r="239" spans="1:19" s="333" customFormat="1">
      <c r="A239" s="347"/>
      <c r="B239" s="330"/>
      <c r="C239" s="330"/>
      <c r="D239" s="330"/>
      <c r="E239" s="330"/>
      <c r="F239" s="330"/>
      <c r="G239" s="330"/>
      <c r="H239" s="348"/>
      <c r="I239" s="349"/>
      <c r="J239" s="298"/>
      <c r="K239" s="298"/>
      <c r="L239" s="332"/>
      <c r="M239" s="332"/>
      <c r="N239" s="332"/>
      <c r="O239" s="332"/>
      <c r="P239" s="332"/>
      <c r="Q239" s="332"/>
      <c r="R239" s="332"/>
      <c r="S239" s="332"/>
    </row>
    <row r="240" spans="1:19" s="333" customFormat="1">
      <c r="A240" s="347"/>
      <c r="B240" s="330"/>
      <c r="C240" s="330"/>
      <c r="D240" s="330"/>
      <c r="E240" s="330"/>
      <c r="F240" s="330"/>
      <c r="G240" s="330"/>
      <c r="H240" s="348"/>
      <c r="I240" s="349"/>
      <c r="J240" s="298"/>
      <c r="K240" s="298"/>
      <c r="L240" s="332"/>
      <c r="M240" s="332"/>
      <c r="N240" s="332"/>
      <c r="O240" s="332"/>
      <c r="P240" s="332"/>
      <c r="Q240" s="332"/>
      <c r="R240" s="332"/>
      <c r="S240" s="332"/>
    </row>
    <row r="241" spans="1:19" s="333" customFormat="1">
      <c r="A241" s="347"/>
      <c r="B241" s="330"/>
      <c r="C241" s="330"/>
      <c r="D241" s="330"/>
      <c r="E241" s="330"/>
      <c r="F241" s="330"/>
      <c r="G241" s="330"/>
      <c r="H241" s="348"/>
      <c r="I241" s="349"/>
      <c r="J241" s="298"/>
      <c r="K241" s="298"/>
      <c r="L241" s="332"/>
      <c r="M241" s="332"/>
      <c r="N241" s="332"/>
      <c r="O241" s="332"/>
      <c r="P241" s="332"/>
      <c r="Q241" s="332"/>
      <c r="R241" s="332"/>
      <c r="S241" s="332"/>
    </row>
    <row r="242" spans="1:19" s="333" customFormat="1">
      <c r="A242" s="347"/>
      <c r="B242" s="330"/>
      <c r="C242" s="330"/>
      <c r="D242" s="330"/>
      <c r="E242" s="330"/>
      <c r="F242" s="330"/>
      <c r="G242" s="330"/>
      <c r="H242" s="348"/>
      <c r="I242" s="349"/>
      <c r="J242" s="298"/>
      <c r="K242" s="298"/>
      <c r="L242" s="332"/>
      <c r="M242" s="332"/>
      <c r="N242" s="332"/>
      <c r="O242" s="332"/>
      <c r="P242" s="332"/>
      <c r="Q242" s="332"/>
      <c r="R242" s="332"/>
      <c r="S242" s="332"/>
    </row>
    <row r="243" spans="1:19" s="333" customFormat="1">
      <c r="A243" s="347"/>
      <c r="B243" s="330"/>
      <c r="C243" s="330"/>
      <c r="D243" s="330"/>
      <c r="E243" s="330"/>
      <c r="F243" s="330"/>
      <c r="G243" s="330"/>
      <c r="H243" s="348"/>
      <c r="I243" s="349"/>
      <c r="J243" s="298"/>
      <c r="K243" s="298"/>
      <c r="L243" s="332"/>
      <c r="M243" s="332"/>
      <c r="N243" s="332"/>
      <c r="O243" s="332"/>
      <c r="P243" s="332"/>
      <c r="Q243" s="332"/>
      <c r="R243" s="332"/>
      <c r="S243" s="332"/>
    </row>
    <row r="244" spans="1:19" s="333" customFormat="1">
      <c r="A244" s="347"/>
      <c r="B244" s="330"/>
      <c r="C244" s="330"/>
      <c r="D244" s="330"/>
      <c r="E244" s="330"/>
      <c r="F244" s="330"/>
      <c r="G244" s="330"/>
      <c r="H244" s="348"/>
      <c r="I244" s="349"/>
      <c r="J244" s="298"/>
      <c r="K244" s="298"/>
      <c r="L244" s="332"/>
      <c r="M244" s="332"/>
      <c r="N244" s="332"/>
      <c r="O244" s="332"/>
      <c r="P244" s="332"/>
      <c r="Q244" s="332"/>
      <c r="R244" s="332"/>
      <c r="S244" s="332"/>
    </row>
    <row r="245" spans="1:19" s="333" customFormat="1">
      <c r="A245" s="347"/>
      <c r="B245" s="330"/>
      <c r="C245" s="330"/>
      <c r="D245" s="330"/>
      <c r="E245" s="330"/>
      <c r="F245" s="330"/>
      <c r="G245" s="330"/>
      <c r="H245" s="348"/>
      <c r="I245" s="349"/>
      <c r="J245" s="298"/>
      <c r="K245" s="298"/>
      <c r="L245" s="332"/>
      <c r="M245" s="332"/>
      <c r="N245" s="332"/>
      <c r="O245" s="332"/>
      <c r="P245" s="332"/>
      <c r="Q245" s="332"/>
      <c r="R245" s="332"/>
      <c r="S245" s="332"/>
    </row>
    <row r="246" spans="1:19" s="333" customFormat="1">
      <c r="A246" s="347"/>
      <c r="B246" s="330"/>
      <c r="C246" s="330"/>
      <c r="D246" s="330"/>
      <c r="E246" s="330"/>
      <c r="F246" s="330"/>
      <c r="G246" s="330"/>
      <c r="H246" s="348"/>
      <c r="I246" s="349"/>
      <c r="J246" s="298"/>
      <c r="K246" s="298"/>
      <c r="L246" s="332"/>
      <c r="M246" s="332"/>
      <c r="N246" s="332"/>
      <c r="O246" s="332"/>
      <c r="P246" s="332"/>
      <c r="Q246" s="332"/>
      <c r="R246" s="332"/>
      <c r="S246" s="332"/>
    </row>
    <row r="247" spans="1:19" s="333" customFormat="1">
      <c r="A247" s="347"/>
      <c r="B247" s="330"/>
      <c r="C247" s="330"/>
      <c r="D247" s="330"/>
      <c r="E247" s="330"/>
      <c r="F247" s="330"/>
      <c r="G247" s="330"/>
      <c r="H247" s="348"/>
      <c r="I247" s="349"/>
      <c r="J247" s="298"/>
      <c r="K247" s="298"/>
      <c r="L247" s="332"/>
      <c r="M247" s="332"/>
      <c r="N247" s="332"/>
      <c r="O247" s="332"/>
      <c r="P247" s="332"/>
      <c r="Q247" s="332"/>
      <c r="R247" s="332"/>
      <c r="S247" s="332"/>
    </row>
    <row r="248" spans="1:19" s="333" customFormat="1">
      <c r="A248" s="347"/>
      <c r="B248" s="330"/>
      <c r="C248" s="330"/>
      <c r="D248" s="330"/>
      <c r="E248" s="330"/>
      <c r="F248" s="330"/>
      <c r="G248" s="330"/>
      <c r="H248" s="348"/>
      <c r="I248" s="349"/>
      <c r="J248" s="298"/>
      <c r="K248" s="298"/>
      <c r="L248" s="332"/>
      <c r="M248" s="332"/>
      <c r="N248" s="332"/>
      <c r="O248" s="332"/>
      <c r="P248" s="332"/>
      <c r="Q248" s="332"/>
      <c r="R248" s="332"/>
      <c r="S248" s="332"/>
    </row>
    <row r="249" spans="1:19" s="333" customFormat="1">
      <c r="A249" s="347"/>
      <c r="B249" s="330"/>
      <c r="C249" s="330"/>
      <c r="D249" s="330"/>
      <c r="E249" s="330"/>
      <c r="F249" s="330"/>
      <c r="G249" s="330"/>
      <c r="H249" s="348"/>
      <c r="I249" s="349"/>
      <c r="J249" s="298"/>
      <c r="K249" s="298"/>
      <c r="L249" s="332"/>
      <c r="M249" s="332"/>
      <c r="N249" s="332"/>
      <c r="O249" s="332"/>
      <c r="P249" s="332"/>
      <c r="Q249" s="332"/>
      <c r="R249" s="332"/>
      <c r="S249" s="332"/>
    </row>
    <row r="250" spans="1:19" s="333" customFormat="1">
      <c r="A250" s="347"/>
      <c r="B250" s="330"/>
      <c r="C250" s="330"/>
      <c r="D250" s="330"/>
      <c r="E250" s="330"/>
      <c r="F250" s="330"/>
      <c r="G250" s="330"/>
      <c r="H250" s="348"/>
      <c r="I250" s="349"/>
      <c r="J250" s="298"/>
      <c r="K250" s="298"/>
      <c r="L250" s="332"/>
      <c r="M250" s="332"/>
      <c r="N250" s="332"/>
      <c r="O250" s="332"/>
      <c r="P250" s="332"/>
      <c r="Q250" s="332"/>
      <c r="R250" s="332"/>
      <c r="S250" s="332"/>
    </row>
    <row r="251" spans="1:19" s="333" customFormat="1">
      <c r="A251" s="347"/>
      <c r="B251" s="330"/>
      <c r="C251" s="330"/>
      <c r="D251" s="330"/>
      <c r="E251" s="330"/>
      <c r="F251" s="330"/>
      <c r="G251" s="330"/>
      <c r="H251" s="348"/>
      <c r="I251" s="349"/>
      <c r="J251" s="298"/>
      <c r="K251" s="298"/>
      <c r="L251" s="332"/>
      <c r="M251" s="332"/>
      <c r="N251" s="332"/>
      <c r="O251" s="332"/>
      <c r="P251" s="332"/>
      <c r="Q251" s="332"/>
      <c r="R251" s="332"/>
      <c r="S251" s="332"/>
    </row>
    <row r="252" spans="1:19" s="333" customFormat="1">
      <c r="A252" s="347"/>
      <c r="B252" s="330"/>
      <c r="C252" s="330"/>
      <c r="D252" s="330"/>
      <c r="E252" s="330"/>
      <c r="F252" s="330"/>
      <c r="G252" s="330"/>
      <c r="H252" s="348"/>
      <c r="I252" s="349"/>
      <c r="J252" s="298"/>
      <c r="K252" s="298"/>
      <c r="L252" s="332"/>
      <c r="M252" s="332"/>
      <c r="N252" s="332"/>
      <c r="O252" s="332"/>
      <c r="P252" s="332"/>
      <c r="Q252" s="332"/>
      <c r="R252" s="332"/>
      <c r="S252" s="332"/>
    </row>
    <row r="253" spans="1:19" s="333" customFormat="1">
      <c r="A253" s="347"/>
      <c r="B253" s="330"/>
      <c r="C253" s="330"/>
      <c r="D253" s="330"/>
      <c r="E253" s="330"/>
      <c r="F253" s="330"/>
      <c r="G253" s="330"/>
      <c r="H253" s="348"/>
      <c r="I253" s="349"/>
      <c r="J253" s="298"/>
      <c r="K253" s="298"/>
      <c r="L253" s="332"/>
      <c r="M253" s="332"/>
      <c r="N253" s="332"/>
      <c r="O253" s="332"/>
      <c r="P253" s="332"/>
      <c r="Q253" s="332"/>
      <c r="R253" s="332"/>
      <c r="S253" s="332"/>
    </row>
    <row r="254" spans="1:19" s="333" customFormat="1">
      <c r="A254" s="347"/>
      <c r="B254" s="330"/>
      <c r="C254" s="330"/>
      <c r="D254" s="330"/>
      <c r="E254" s="330"/>
      <c r="F254" s="330"/>
      <c r="G254" s="330"/>
      <c r="H254" s="348"/>
      <c r="I254" s="349"/>
      <c r="J254" s="298"/>
      <c r="K254" s="298"/>
      <c r="L254" s="332"/>
      <c r="M254" s="332"/>
      <c r="N254" s="332"/>
      <c r="O254" s="332"/>
      <c r="P254" s="332"/>
      <c r="Q254" s="332"/>
      <c r="R254" s="332"/>
      <c r="S254" s="332"/>
    </row>
    <row r="255" spans="1:19" s="333" customFormat="1">
      <c r="A255" s="347"/>
      <c r="B255" s="330"/>
      <c r="C255" s="330"/>
      <c r="D255" s="330"/>
      <c r="E255" s="330"/>
      <c r="F255" s="330"/>
      <c r="G255" s="330"/>
      <c r="H255" s="348"/>
      <c r="I255" s="349"/>
      <c r="J255" s="298"/>
      <c r="K255" s="298"/>
      <c r="L255" s="332"/>
      <c r="M255" s="332"/>
      <c r="N255" s="332"/>
      <c r="O255" s="332"/>
      <c r="P255" s="332"/>
      <c r="Q255" s="332"/>
      <c r="R255" s="332"/>
      <c r="S255" s="332"/>
    </row>
    <row r="256" spans="1:19" s="333" customFormat="1">
      <c r="A256" s="347"/>
      <c r="B256" s="330"/>
      <c r="C256" s="330"/>
      <c r="D256" s="330"/>
      <c r="E256" s="330"/>
      <c r="F256" s="330"/>
      <c r="G256" s="330"/>
      <c r="H256" s="348"/>
      <c r="I256" s="349"/>
      <c r="J256" s="298"/>
      <c r="K256" s="298"/>
      <c r="L256" s="332"/>
      <c r="M256" s="332"/>
      <c r="N256" s="332"/>
      <c r="O256" s="332"/>
      <c r="P256" s="332"/>
      <c r="Q256" s="332"/>
      <c r="R256" s="332"/>
      <c r="S256" s="332"/>
    </row>
    <row r="257" spans="1:19" s="333" customFormat="1">
      <c r="A257" s="347"/>
      <c r="B257" s="330"/>
      <c r="C257" s="330"/>
      <c r="D257" s="330"/>
      <c r="E257" s="330"/>
      <c r="F257" s="330"/>
      <c r="G257" s="330"/>
      <c r="H257" s="348"/>
      <c r="I257" s="349"/>
      <c r="J257" s="298"/>
      <c r="K257" s="298"/>
      <c r="L257" s="332"/>
      <c r="M257" s="332"/>
      <c r="N257" s="332"/>
      <c r="O257" s="332"/>
      <c r="P257" s="332"/>
      <c r="Q257" s="332"/>
      <c r="R257" s="332"/>
      <c r="S257" s="332"/>
    </row>
    <row r="258" spans="1:19" s="333" customFormat="1">
      <c r="A258" s="347"/>
      <c r="B258" s="330"/>
      <c r="C258" s="330"/>
      <c r="D258" s="330"/>
      <c r="E258" s="330"/>
      <c r="F258" s="330"/>
      <c r="G258" s="330"/>
      <c r="H258" s="348"/>
      <c r="I258" s="349"/>
      <c r="J258" s="298"/>
      <c r="K258" s="298"/>
      <c r="L258" s="332"/>
      <c r="M258" s="332"/>
      <c r="N258" s="332"/>
      <c r="O258" s="332"/>
      <c r="P258" s="332"/>
      <c r="Q258" s="332"/>
      <c r="R258" s="332"/>
      <c r="S258" s="332"/>
    </row>
    <row r="259" spans="1:19" s="333" customFormat="1">
      <c r="A259" s="347"/>
      <c r="B259" s="330"/>
      <c r="C259" s="330"/>
      <c r="D259" s="330"/>
      <c r="E259" s="330"/>
      <c r="F259" s="330"/>
      <c r="G259" s="330"/>
      <c r="H259" s="348"/>
      <c r="I259" s="349"/>
      <c r="J259" s="298"/>
      <c r="K259" s="298"/>
      <c r="L259" s="332"/>
      <c r="M259" s="332"/>
      <c r="N259" s="332"/>
      <c r="O259" s="332"/>
      <c r="P259" s="332"/>
      <c r="Q259" s="332"/>
      <c r="R259" s="332"/>
      <c r="S259" s="332"/>
    </row>
    <row r="260" spans="1:19" s="333" customFormat="1">
      <c r="A260" s="347"/>
      <c r="B260" s="330"/>
      <c r="C260" s="330"/>
      <c r="D260" s="330"/>
      <c r="E260" s="330"/>
      <c r="F260" s="330"/>
      <c r="G260" s="330"/>
      <c r="H260" s="348"/>
      <c r="I260" s="349"/>
      <c r="J260" s="298"/>
      <c r="K260" s="298"/>
      <c r="L260" s="332"/>
      <c r="M260" s="332"/>
      <c r="N260" s="332"/>
      <c r="O260" s="332"/>
      <c r="P260" s="332"/>
      <c r="Q260" s="332"/>
      <c r="R260" s="332"/>
      <c r="S260" s="332"/>
    </row>
    <row r="261" spans="1:19" s="300" customFormat="1" ht="60" customHeight="1" thickBot="1">
      <c r="A261" s="357"/>
      <c r="B261" s="508" t="s">
        <v>248</v>
      </c>
      <c r="C261" s="508"/>
      <c r="D261" s="508"/>
      <c r="E261" s="508"/>
      <c r="F261" s="508"/>
      <c r="G261" s="508"/>
      <c r="H261" s="508"/>
      <c r="I261" s="508"/>
      <c r="J261" s="330"/>
      <c r="K261" s="330"/>
      <c r="L261" s="331"/>
      <c r="M261" s="331"/>
      <c r="R261" s="331"/>
    </row>
    <row r="262" spans="1:19" s="302" customFormat="1" ht="30" customHeight="1" thickBot="1">
      <c r="A262" s="358"/>
      <c r="B262" s="567" t="s">
        <v>249</v>
      </c>
      <c r="C262" s="567"/>
      <c r="D262" s="567"/>
      <c r="E262" s="567"/>
      <c r="F262" s="567"/>
      <c r="G262" s="567"/>
      <c r="H262" s="567"/>
      <c r="I262" s="567"/>
      <c r="J262" s="301"/>
      <c r="K262" s="301"/>
    </row>
    <row r="263" spans="1:19" s="302" customFormat="1" ht="50.1" customHeight="1" thickBot="1">
      <c r="B263" s="568" t="s">
        <v>152</v>
      </c>
      <c r="C263" s="570" t="s">
        <v>250</v>
      </c>
      <c r="D263" s="571"/>
      <c r="E263" s="571"/>
      <c r="F263" s="571"/>
      <c r="G263" s="572"/>
      <c r="H263" s="573" t="s">
        <v>219</v>
      </c>
      <c r="I263" s="575" t="s">
        <v>0</v>
      </c>
      <c r="J263" s="301"/>
      <c r="K263" s="301"/>
    </row>
    <row r="264" spans="1:19" s="302" customFormat="1" ht="69.95" customHeight="1" thickBot="1">
      <c r="B264" s="569"/>
      <c r="C264" s="139" t="s">
        <v>251</v>
      </c>
      <c r="D264" s="139" t="s">
        <v>252</v>
      </c>
      <c r="E264" s="139" t="s">
        <v>253</v>
      </c>
      <c r="F264" s="139" t="s">
        <v>254</v>
      </c>
      <c r="G264" s="139" t="s">
        <v>255</v>
      </c>
      <c r="H264" s="574"/>
      <c r="I264" s="576"/>
      <c r="J264" s="301"/>
      <c r="K264" s="301"/>
      <c r="L264" s="301"/>
    </row>
    <row r="265" spans="1:19" s="304" customFormat="1" ht="24.95" customHeight="1" thickBot="1">
      <c r="B265" s="359" t="s">
        <v>148</v>
      </c>
      <c r="C265" s="360">
        <v>3.8685025818368413</v>
      </c>
      <c r="D265" s="360">
        <v>1.2206154563941238</v>
      </c>
      <c r="E265" s="360">
        <v>9.4272952280352555</v>
      </c>
      <c r="F265" s="360">
        <v>3.5883924001138148</v>
      </c>
      <c r="G265" s="360">
        <v>81.895194333619472</v>
      </c>
      <c r="H265" s="361">
        <v>13379</v>
      </c>
      <c r="I265" s="362" t="s">
        <v>49</v>
      </c>
      <c r="J265" s="309"/>
      <c r="K265" s="309"/>
      <c r="L265" s="309"/>
    </row>
    <row r="266" spans="1:19" s="304" customFormat="1" ht="24.95" customHeight="1" thickBot="1">
      <c r="B266" s="363" t="s">
        <v>225</v>
      </c>
      <c r="C266" s="364">
        <v>3.7111965928134274</v>
      </c>
      <c r="D266" s="364">
        <v>2.627256297283826</v>
      </c>
      <c r="E266" s="364">
        <v>6.5267629313952993</v>
      </c>
      <c r="F266" s="364">
        <v>3.9808036783536385</v>
      </c>
      <c r="G266" s="364">
        <v>83.153980500153807</v>
      </c>
      <c r="H266" s="365">
        <v>7616</v>
      </c>
      <c r="I266" s="366" t="s">
        <v>50</v>
      </c>
      <c r="J266" s="309"/>
      <c r="K266" s="309"/>
      <c r="L266" s="309"/>
    </row>
    <row r="267" spans="1:19" s="304" customFormat="1" ht="24.95" customHeight="1" thickBot="1">
      <c r="B267" s="359" t="s">
        <v>161</v>
      </c>
      <c r="C267" s="360">
        <v>1.0417035202341764</v>
      </c>
      <c r="D267" s="360">
        <v>2.8113971962591577</v>
      </c>
      <c r="E267" s="360">
        <v>10.067280104153159</v>
      </c>
      <c r="F267" s="360">
        <v>5.9147496944420421</v>
      </c>
      <c r="G267" s="360">
        <v>80.164869484911364</v>
      </c>
      <c r="H267" s="361">
        <v>1731</v>
      </c>
      <c r="I267" s="362" t="s">
        <v>51</v>
      </c>
      <c r="J267" s="309"/>
      <c r="K267" s="309"/>
      <c r="L267" s="309"/>
    </row>
    <row r="268" spans="1:19" s="304" customFormat="1" ht="24.95" customHeight="1" thickBot="1">
      <c r="B268" s="363" t="s">
        <v>162</v>
      </c>
      <c r="C268" s="364">
        <v>2.5814625919457828</v>
      </c>
      <c r="D268" s="364">
        <v>4.2135517721964231</v>
      </c>
      <c r="E268" s="364">
        <v>4.9894797332723515</v>
      </c>
      <c r="F268" s="364">
        <v>6.472562141243154</v>
      </c>
      <c r="G268" s="364">
        <v>81.742943761342758</v>
      </c>
      <c r="H268" s="365">
        <v>5983</v>
      </c>
      <c r="I268" s="366" t="s">
        <v>52</v>
      </c>
      <c r="J268" s="309"/>
      <c r="K268" s="309"/>
      <c r="L268" s="309"/>
    </row>
    <row r="269" spans="1:19" s="304" customFormat="1" ht="24.95" customHeight="1" thickBot="1">
      <c r="B269" s="359" t="s">
        <v>57</v>
      </c>
      <c r="C269" s="360">
        <v>4.1224135207708086</v>
      </c>
      <c r="D269" s="360">
        <v>0.20533880903490748</v>
      </c>
      <c r="E269" s="360">
        <v>3.6918338335176095</v>
      </c>
      <c r="F269" s="360">
        <v>2.1600063181171998</v>
      </c>
      <c r="G269" s="360">
        <v>89.820407518559463</v>
      </c>
      <c r="H269" s="361">
        <v>974</v>
      </c>
      <c r="I269" s="362" t="s">
        <v>53</v>
      </c>
      <c r="J269" s="309"/>
      <c r="K269" s="309"/>
      <c r="L269" s="309"/>
    </row>
    <row r="270" spans="1:19" s="318" customFormat="1" ht="24.95" customHeight="1" thickBot="1">
      <c r="B270" s="367" t="s">
        <v>8</v>
      </c>
      <c r="C270" s="368">
        <v>3.4122049504305392</v>
      </c>
      <c r="D270" s="368">
        <v>2.2442477832761489</v>
      </c>
      <c r="E270" s="368">
        <v>7.6377042279989702</v>
      </c>
      <c r="F270" s="368">
        <v>4.3592130142319387</v>
      </c>
      <c r="G270" s="368">
        <v>82.346630024062748</v>
      </c>
      <c r="H270" s="369">
        <v>29683</v>
      </c>
      <c r="I270" s="370" t="s">
        <v>5</v>
      </c>
      <c r="J270" s="323"/>
      <c r="K270" s="323"/>
      <c r="L270" s="323"/>
    </row>
    <row r="271" spans="1:19" s="318" customFormat="1" ht="24.95" customHeight="1" thickBot="1">
      <c r="B271" s="371" t="s">
        <v>7</v>
      </c>
      <c r="C271" s="372">
        <v>2.2426902812697604</v>
      </c>
      <c r="D271" s="372">
        <v>1.2391064479341893</v>
      </c>
      <c r="E271" s="372">
        <v>8.4046223229295904</v>
      </c>
      <c r="F271" s="372">
        <v>7.1598092920341552</v>
      </c>
      <c r="G271" s="372">
        <v>80.953771655813355</v>
      </c>
      <c r="H271" s="373">
        <v>3289901</v>
      </c>
      <c r="I271" s="374" t="s">
        <v>164</v>
      </c>
      <c r="J271" s="323"/>
      <c r="K271" s="323"/>
      <c r="L271" s="323"/>
    </row>
    <row r="272" spans="1:19" s="326" customFormat="1" ht="21.95" customHeight="1">
      <c r="B272" s="324"/>
      <c r="C272" s="375"/>
      <c r="D272" s="341"/>
      <c r="E272" s="341"/>
      <c r="F272" s="341"/>
      <c r="G272" s="341"/>
      <c r="H272" s="342"/>
      <c r="I272" s="327"/>
      <c r="J272" s="329"/>
      <c r="K272" s="329"/>
      <c r="L272" s="329"/>
    </row>
    <row r="273" spans="1:19" s="300" customFormat="1" ht="60" customHeight="1" thickBot="1">
      <c r="A273" s="357"/>
      <c r="B273" s="508" t="s">
        <v>248</v>
      </c>
      <c r="C273" s="508"/>
      <c r="D273" s="508"/>
      <c r="E273" s="508"/>
      <c r="F273" s="508"/>
      <c r="G273" s="508"/>
      <c r="H273" s="508"/>
      <c r="I273" s="508"/>
      <c r="J273" s="330"/>
      <c r="K273" s="330"/>
      <c r="L273" s="331"/>
      <c r="M273" s="331"/>
      <c r="N273" s="331"/>
      <c r="O273" s="331"/>
      <c r="P273" s="331"/>
      <c r="Q273" s="331"/>
      <c r="R273" s="331"/>
      <c r="S273" s="331"/>
    </row>
    <row r="274" spans="1:19" s="333" customFormat="1" ht="30" customHeight="1" thickBot="1">
      <c r="A274" s="358"/>
      <c r="B274" s="567" t="s">
        <v>256</v>
      </c>
      <c r="C274" s="567"/>
      <c r="D274" s="567"/>
      <c r="E274" s="567"/>
      <c r="F274" s="567"/>
      <c r="G274" s="567"/>
      <c r="H274" s="567"/>
      <c r="I274" s="567"/>
      <c r="J274" s="298"/>
      <c r="K274" s="298"/>
      <c r="L274" s="332"/>
      <c r="M274" s="332"/>
      <c r="N274" s="332"/>
      <c r="O274" s="332"/>
      <c r="P274" s="332"/>
      <c r="Q274" s="332"/>
      <c r="R274" s="332"/>
      <c r="S274" s="332"/>
    </row>
    <row r="275" spans="1:19" s="333" customFormat="1" ht="50.1" customHeight="1" thickBot="1">
      <c r="B275" s="568" t="s">
        <v>152</v>
      </c>
      <c r="C275" s="570" t="s">
        <v>250</v>
      </c>
      <c r="D275" s="571"/>
      <c r="E275" s="571"/>
      <c r="F275" s="571"/>
      <c r="G275" s="572"/>
      <c r="H275" s="573" t="s">
        <v>219</v>
      </c>
      <c r="I275" s="575" t="s">
        <v>0</v>
      </c>
      <c r="J275" s="298"/>
      <c r="K275" s="298"/>
      <c r="L275" s="332"/>
      <c r="M275" s="332"/>
      <c r="N275" s="332"/>
      <c r="O275" s="332"/>
      <c r="P275" s="332"/>
      <c r="Q275" s="332"/>
      <c r="R275" s="332"/>
      <c r="S275" s="332"/>
    </row>
    <row r="276" spans="1:19" s="333" customFormat="1" ht="80.099999999999994" customHeight="1" thickBot="1">
      <c r="B276" s="569"/>
      <c r="C276" s="139" t="s">
        <v>251</v>
      </c>
      <c r="D276" s="139" t="s">
        <v>252</v>
      </c>
      <c r="E276" s="139" t="s">
        <v>253</v>
      </c>
      <c r="F276" s="139" t="s">
        <v>254</v>
      </c>
      <c r="G276" s="139" t="s">
        <v>255</v>
      </c>
      <c r="H276" s="574"/>
      <c r="I276" s="576"/>
      <c r="J276" s="298"/>
      <c r="K276" s="298"/>
      <c r="L276" s="332"/>
      <c r="M276" s="332"/>
      <c r="N276" s="332"/>
      <c r="O276" s="332"/>
      <c r="P276" s="332"/>
      <c r="Q276" s="332"/>
      <c r="R276" s="332"/>
      <c r="S276" s="332"/>
    </row>
    <row r="277" spans="1:19" s="304" customFormat="1" ht="24.95" customHeight="1" thickBot="1">
      <c r="B277" s="359" t="s">
        <v>148</v>
      </c>
      <c r="C277" s="360">
        <v>3.256652251307266</v>
      </c>
      <c r="D277" s="360">
        <v>1.3218755325820122</v>
      </c>
      <c r="E277" s="360">
        <v>9.8026377731201233</v>
      </c>
      <c r="F277" s="360">
        <v>3.8413891187091953</v>
      </c>
      <c r="G277" s="360">
        <v>81.777445324281018</v>
      </c>
      <c r="H277" s="361">
        <v>10928</v>
      </c>
      <c r="I277" s="362" t="s">
        <v>49</v>
      </c>
      <c r="J277" s="343"/>
      <c r="K277" s="343"/>
      <c r="L277" s="344"/>
      <c r="M277" s="344"/>
      <c r="N277" s="344"/>
      <c r="O277" s="344"/>
      <c r="P277" s="344"/>
      <c r="Q277" s="344"/>
      <c r="R277" s="344"/>
      <c r="S277" s="344"/>
    </row>
    <row r="278" spans="1:19" s="304" customFormat="1" ht="24.95" customHeight="1" thickBot="1">
      <c r="B278" s="363" t="s">
        <v>225</v>
      </c>
      <c r="C278" s="364">
        <v>3.7239068153569499</v>
      </c>
      <c r="D278" s="364">
        <v>2.7841724623423203</v>
      </c>
      <c r="E278" s="364">
        <v>8.1828538540581039</v>
      </c>
      <c r="F278" s="364">
        <v>3.8603220547759922</v>
      </c>
      <c r="G278" s="364">
        <v>81.448744813467457</v>
      </c>
      <c r="H278" s="365">
        <v>4130</v>
      </c>
      <c r="I278" s="366" t="s">
        <v>50</v>
      </c>
      <c r="J278" s="343"/>
      <c r="K278" s="343"/>
      <c r="L278" s="344"/>
      <c r="M278" s="344"/>
      <c r="N278" s="344"/>
      <c r="O278" s="344"/>
      <c r="P278" s="344"/>
      <c r="Q278" s="344"/>
      <c r="R278" s="344"/>
      <c r="S278" s="344"/>
    </row>
    <row r="279" spans="1:19" s="304" customFormat="1" ht="24.95" customHeight="1" thickBot="1">
      <c r="B279" s="359" t="s">
        <v>161</v>
      </c>
      <c r="C279" s="360">
        <v>1.4156608904388994</v>
      </c>
      <c r="D279" s="360">
        <v>1.5891762394094178</v>
      </c>
      <c r="E279" s="360">
        <v>10.328282007113041</v>
      </c>
      <c r="F279" s="360">
        <v>6.0681557328071616</v>
      </c>
      <c r="G279" s="360">
        <v>80.598725130231102</v>
      </c>
      <c r="H279" s="361">
        <v>711</v>
      </c>
      <c r="I279" s="362" t="s">
        <v>51</v>
      </c>
      <c r="J279" s="343"/>
      <c r="K279" s="343"/>
      <c r="L279" s="344"/>
      <c r="M279" s="344"/>
      <c r="N279" s="344"/>
      <c r="O279" s="344"/>
      <c r="P279" s="344"/>
      <c r="Q279" s="344"/>
      <c r="R279" s="344"/>
      <c r="S279" s="344"/>
    </row>
    <row r="280" spans="1:19" s="304" customFormat="1" ht="24.95" customHeight="1" thickBot="1">
      <c r="B280" s="363" t="s">
        <v>162</v>
      </c>
      <c r="C280" s="364">
        <v>2.6505733117576153</v>
      </c>
      <c r="D280" s="364">
        <v>2.0267170504635419</v>
      </c>
      <c r="E280" s="364">
        <v>5.1058962148907643</v>
      </c>
      <c r="F280" s="364">
        <v>6.5943606128467129</v>
      </c>
      <c r="G280" s="364">
        <v>83.62245281004185</v>
      </c>
      <c r="H280" s="365">
        <v>5827</v>
      </c>
      <c r="I280" s="366" t="s">
        <v>52</v>
      </c>
      <c r="J280" s="343"/>
      <c r="K280" s="343"/>
      <c r="L280" s="344"/>
      <c r="M280" s="344"/>
      <c r="N280" s="344"/>
      <c r="O280" s="344"/>
      <c r="P280" s="344"/>
      <c r="Q280" s="344"/>
      <c r="R280" s="344"/>
      <c r="S280" s="344"/>
    </row>
    <row r="281" spans="1:19" s="304" customFormat="1" ht="24.95" customHeight="1" thickBot="1">
      <c r="B281" s="359" t="s">
        <v>57</v>
      </c>
      <c r="C281" s="376" t="s">
        <v>122</v>
      </c>
      <c r="D281" s="376" t="s">
        <v>122</v>
      </c>
      <c r="E281" s="376" t="s">
        <v>122</v>
      </c>
      <c r="F281" s="376" t="s">
        <v>122</v>
      </c>
      <c r="G281" s="376" t="s">
        <v>122</v>
      </c>
      <c r="H281" s="376" t="s">
        <v>122</v>
      </c>
      <c r="I281" s="362" t="s">
        <v>53</v>
      </c>
      <c r="J281" s="343"/>
      <c r="K281" s="343"/>
      <c r="L281" s="344"/>
      <c r="M281" s="344"/>
      <c r="N281" s="344"/>
      <c r="O281" s="344"/>
      <c r="P281" s="344"/>
      <c r="Q281" s="344"/>
      <c r="R281" s="344"/>
      <c r="S281" s="344"/>
    </row>
    <row r="282" spans="1:19" s="318" customFormat="1" ht="24.95" customHeight="1" thickBot="1">
      <c r="B282" s="367" t="s">
        <v>8</v>
      </c>
      <c r="C282" s="368">
        <v>3.1218677778488857</v>
      </c>
      <c r="D282" s="368">
        <v>1.8005034566031437</v>
      </c>
      <c r="E282" s="368">
        <v>8.2429096940704483</v>
      </c>
      <c r="F282" s="368">
        <v>4.6611237447936498</v>
      </c>
      <c r="G282" s="368">
        <v>82.173595326683994</v>
      </c>
      <c r="H282" s="369">
        <v>21596</v>
      </c>
      <c r="I282" s="370" t="s">
        <v>5</v>
      </c>
      <c r="J282" s="345"/>
      <c r="K282" s="345"/>
      <c r="L282" s="346"/>
      <c r="M282" s="346"/>
      <c r="N282" s="346"/>
      <c r="O282" s="346"/>
      <c r="P282" s="346"/>
      <c r="Q282" s="346"/>
      <c r="R282" s="346"/>
      <c r="S282" s="346"/>
    </row>
    <row r="283" spans="1:19" s="304" customFormat="1" ht="24.95" customHeight="1" thickBot="1">
      <c r="B283" s="371" t="s">
        <v>7</v>
      </c>
      <c r="C283" s="372">
        <v>2.2493641398897184</v>
      </c>
      <c r="D283" s="372">
        <v>0.83844012480473895</v>
      </c>
      <c r="E283" s="372">
        <v>9.36347819460895</v>
      </c>
      <c r="F283" s="372">
        <v>7.3962183791147496</v>
      </c>
      <c r="G283" s="372">
        <v>80.15249916157029</v>
      </c>
      <c r="H283" s="373">
        <v>2339845</v>
      </c>
      <c r="I283" s="374" t="s">
        <v>164</v>
      </c>
      <c r="J283" s="343"/>
      <c r="K283" s="343"/>
      <c r="L283" s="344"/>
      <c r="M283" s="344"/>
      <c r="N283" s="344"/>
      <c r="O283" s="344"/>
      <c r="P283" s="344"/>
      <c r="Q283" s="344"/>
      <c r="R283" s="344"/>
      <c r="S283" s="344"/>
    </row>
    <row r="284" spans="1:19" s="337" customFormat="1" ht="21.95" customHeight="1">
      <c r="A284" s="324"/>
      <c r="B284" s="375"/>
      <c r="C284" s="341"/>
      <c r="D284" s="341"/>
      <c r="E284" s="341"/>
      <c r="F284" s="341"/>
      <c r="G284" s="342"/>
      <c r="H284" s="327"/>
      <c r="I284" s="338"/>
      <c r="J284" s="339"/>
      <c r="K284" s="339"/>
      <c r="L284" s="340"/>
      <c r="M284" s="340"/>
      <c r="N284" s="340"/>
      <c r="O284" s="340"/>
      <c r="P284" s="340"/>
      <c r="Q284" s="340"/>
      <c r="R284" s="340"/>
      <c r="S284" s="340"/>
    </row>
    <row r="285" spans="1:19" s="337" customFormat="1" ht="21.95" customHeight="1">
      <c r="A285" s="324"/>
      <c r="B285" s="375"/>
      <c r="C285" s="341"/>
      <c r="D285" s="341"/>
      <c r="E285" s="341"/>
      <c r="F285" s="341"/>
      <c r="G285" s="342"/>
      <c r="H285" s="327"/>
      <c r="I285" s="338"/>
      <c r="J285" s="339"/>
      <c r="K285" s="339"/>
      <c r="L285" s="340"/>
      <c r="M285" s="340"/>
      <c r="N285" s="340"/>
      <c r="O285" s="340"/>
      <c r="P285" s="340"/>
      <c r="Q285" s="340"/>
      <c r="R285" s="340"/>
      <c r="S285" s="340"/>
    </row>
    <row r="286" spans="1:19" s="333" customFormat="1" ht="60" customHeight="1" thickBot="1">
      <c r="A286" s="357"/>
      <c r="B286" s="508" t="s">
        <v>248</v>
      </c>
      <c r="C286" s="508"/>
      <c r="D286" s="508"/>
      <c r="E286" s="508"/>
      <c r="F286" s="508"/>
      <c r="G286" s="508"/>
      <c r="H286" s="508"/>
      <c r="I286" s="508"/>
      <c r="J286" s="298"/>
      <c r="K286" s="298"/>
      <c r="L286" s="332"/>
      <c r="M286" s="332"/>
      <c r="N286" s="332"/>
      <c r="O286" s="332"/>
      <c r="P286" s="332"/>
      <c r="Q286" s="332"/>
      <c r="R286" s="332"/>
      <c r="S286" s="332"/>
    </row>
    <row r="287" spans="1:19" s="333" customFormat="1" ht="30" customHeight="1" thickBot="1">
      <c r="A287" s="358"/>
      <c r="B287" s="567" t="s">
        <v>257</v>
      </c>
      <c r="C287" s="567"/>
      <c r="D287" s="567"/>
      <c r="E287" s="567"/>
      <c r="F287" s="567"/>
      <c r="G287" s="567"/>
      <c r="H287" s="567"/>
      <c r="I287" s="567"/>
      <c r="J287" s="298"/>
      <c r="K287" s="298"/>
      <c r="L287" s="332"/>
      <c r="M287" s="332"/>
      <c r="N287" s="332"/>
      <c r="O287" s="332"/>
      <c r="P287" s="332"/>
      <c r="Q287" s="332"/>
      <c r="R287" s="332"/>
      <c r="S287" s="332"/>
    </row>
    <row r="288" spans="1:19" s="333" customFormat="1" ht="50.1" customHeight="1" thickBot="1">
      <c r="B288" s="568" t="s">
        <v>152</v>
      </c>
      <c r="C288" s="570" t="s">
        <v>250</v>
      </c>
      <c r="D288" s="571"/>
      <c r="E288" s="571"/>
      <c r="F288" s="571"/>
      <c r="G288" s="572"/>
      <c r="H288" s="573" t="s">
        <v>219</v>
      </c>
      <c r="I288" s="575" t="s">
        <v>0</v>
      </c>
      <c r="J288" s="332"/>
      <c r="K288" s="332"/>
      <c r="L288" s="332"/>
      <c r="M288" s="332"/>
      <c r="N288" s="332"/>
      <c r="O288" s="332"/>
      <c r="P288" s="332"/>
      <c r="Q288" s="332"/>
      <c r="R288" s="332"/>
      <c r="S288" s="332"/>
    </row>
    <row r="289" spans="1:19" s="333" customFormat="1" ht="80.099999999999994" customHeight="1" thickBot="1">
      <c r="B289" s="569"/>
      <c r="C289" s="139" t="s">
        <v>251</v>
      </c>
      <c r="D289" s="139" t="s">
        <v>252</v>
      </c>
      <c r="E289" s="139" t="s">
        <v>253</v>
      </c>
      <c r="F289" s="139" t="s">
        <v>254</v>
      </c>
      <c r="G289" s="139" t="s">
        <v>255</v>
      </c>
      <c r="H289" s="574"/>
      <c r="I289" s="576"/>
      <c r="J289" s="298"/>
      <c r="K289" s="298"/>
      <c r="L289" s="332"/>
      <c r="M289" s="332"/>
      <c r="N289" s="332"/>
      <c r="O289" s="332"/>
      <c r="P289" s="332"/>
      <c r="Q289" s="332"/>
      <c r="R289" s="332"/>
      <c r="S289" s="332"/>
    </row>
    <row r="290" spans="1:19" s="304" customFormat="1" ht="24.95" customHeight="1" thickBot="1">
      <c r="B290" s="359" t="s">
        <v>148</v>
      </c>
      <c r="C290" s="360">
        <v>6.5964913260339193</v>
      </c>
      <c r="D290" s="360">
        <v>0.76913846227691018</v>
      </c>
      <c r="E290" s="360">
        <v>7.7537973362816466</v>
      </c>
      <c r="F290" s="360">
        <v>2.4603841827288915</v>
      </c>
      <c r="G290" s="360">
        <v>82.420188692677499</v>
      </c>
      <c r="H290" s="361">
        <v>2451</v>
      </c>
      <c r="I290" s="362" t="s">
        <v>49</v>
      </c>
      <c r="J290" s="343"/>
      <c r="K290" s="343"/>
      <c r="L290" s="344"/>
      <c r="M290" s="344"/>
      <c r="N290" s="344"/>
      <c r="O290" s="344"/>
      <c r="P290" s="344"/>
      <c r="Q290" s="344"/>
      <c r="R290" s="344"/>
      <c r="S290" s="344"/>
    </row>
    <row r="291" spans="1:19" s="304" customFormat="1" ht="24.95" customHeight="1" thickBot="1">
      <c r="B291" s="363" t="s">
        <v>225</v>
      </c>
      <c r="C291" s="364">
        <v>3.6961382970291563</v>
      </c>
      <c r="D291" s="364">
        <v>2.4413516037407907</v>
      </c>
      <c r="E291" s="364">
        <v>4.5647275009317516</v>
      </c>
      <c r="F291" s="364">
        <v>4.123542951267166</v>
      </c>
      <c r="G291" s="364">
        <v>85.174239647031911</v>
      </c>
      <c r="H291" s="365">
        <v>3486</v>
      </c>
      <c r="I291" s="366" t="s">
        <v>50</v>
      </c>
      <c r="J291" s="343"/>
      <c r="K291" s="343"/>
      <c r="L291" s="344"/>
      <c r="M291" s="344"/>
      <c r="N291" s="344"/>
      <c r="O291" s="344"/>
      <c r="P291" s="344"/>
      <c r="Q291" s="344"/>
      <c r="R291" s="344"/>
      <c r="S291" s="344"/>
    </row>
    <row r="292" spans="1:19" s="304" customFormat="1" ht="24.95" customHeight="1" thickBot="1">
      <c r="B292" s="359" t="s">
        <v>161</v>
      </c>
      <c r="C292" s="360">
        <v>0.78103323570912664</v>
      </c>
      <c r="D292" s="360">
        <v>3.6633570985338619</v>
      </c>
      <c r="E292" s="360">
        <v>9.8853464247370955</v>
      </c>
      <c r="F292" s="360">
        <v>5.8078166618170082</v>
      </c>
      <c r="G292" s="360">
        <v>79.862446579203478</v>
      </c>
      <c r="H292" s="361">
        <v>1020</v>
      </c>
      <c r="I292" s="362" t="s">
        <v>51</v>
      </c>
      <c r="J292" s="343"/>
      <c r="K292" s="343"/>
      <c r="L292" s="344"/>
      <c r="M292" s="344"/>
      <c r="N292" s="344"/>
      <c r="O292" s="344"/>
      <c r="P292" s="344"/>
      <c r="Q292" s="344"/>
      <c r="R292" s="344"/>
      <c r="S292" s="344"/>
    </row>
    <row r="293" spans="1:19" s="304" customFormat="1" ht="24.95" customHeight="1" thickBot="1">
      <c r="B293" s="363" t="s">
        <v>162</v>
      </c>
      <c r="C293" s="364">
        <v>0</v>
      </c>
      <c r="D293" s="364">
        <v>85.897435897435898</v>
      </c>
      <c r="E293" s="364">
        <v>0.64102564102564108</v>
      </c>
      <c r="F293" s="364">
        <v>1.9230769230769231</v>
      </c>
      <c r="G293" s="364">
        <v>11.538461538461538</v>
      </c>
      <c r="H293" s="365">
        <v>156</v>
      </c>
      <c r="I293" s="366" t="s">
        <v>52</v>
      </c>
      <c r="J293" s="343"/>
      <c r="K293" s="343"/>
      <c r="L293" s="344"/>
      <c r="M293" s="344"/>
      <c r="N293" s="344"/>
      <c r="O293" s="344"/>
      <c r="P293" s="344"/>
      <c r="Q293" s="344"/>
      <c r="R293" s="344"/>
      <c r="S293" s="344"/>
    </row>
    <row r="294" spans="1:19" s="304" customFormat="1" ht="24.95" customHeight="1" thickBot="1">
      <c r="B294" s="359" t="s">
        <v>57</v>
      </c>
      <c r="C294" s="360">
        <v>4.1224135207708086</v>
      </c>
      <c r="D294" s="360">
        <v>0.20533880903490748</v>
      </c>
      <c r="E294" s="360">
        <v>3.6918338335176095</v>
      </c>
      <c r="F294" s="360">
        <v>2.1600063181171998</v>
      </c>
      <c r="G294" s="360">
        <v>89.820407518559463</v>
      </c>
      <c r="H294" s="361">
        <v>974</v>
      </c>
      <c r="I294" s="362" t="s">
        <v>53</v>
      </c>
      <c r="J294" s="343"/>
      <c r="K294" s="343"/>
      <c r="L294" s="344"/>
      <c r="M294" s="344"/>
      <c r="N294" s="344"/>
      <c r="O294" s="344"/>
      <c r="P294" s="344"/>
      <c r="Q294" s="344"/>
      <c r="R294" s="344"/>
      <c r="S294" s="344"/>
    </row>
    <row r="295" spans="1:19" s="318" customFormat="1" ht="24.95" customHeight="1" thickBot="1">
      <c r="B295" s="367" t="s">
        <v>8</v>
      </c>
      <c r="C295" s="368">
        <v>4.1875383965878941</v>
      </c>
      <c r="D295" s="368">
        <v>3.4292487080728384</v>
      </c>
      <c r="E295" s="368">
        <v>6.0215279889392201</v>
      </c>
      <c r="F295" s="368">
        <v>3.5529728587714478</v>
      </c>
      <c r="G295" s="368">
        <v>82.808712047627964</v>
      </c>
      <c r="H295" s="369">
        <v>8087</v>
      </c>
      <c r="I295" s="370" t="s">
        <v>5</v>
      </c>
      <c r="J295" s="345"/>
      <c r="K295" s="345"/>
      <c r="L295" s="346"/>
      <c r="M295" s="346"/>
      <c r="N295" s="346"/>
      <c r="O295" s="346"/>
      <c r="P295" s="346"/>
      <c r="Q295" s="346"/>
      <c r="R295" s="346"/>
      <c r="S295" s="346"/>
    </row>
    <row r="296" spans="1:19" s="304" customFormat="1" ht="24.95" customHeight="1" thickBot="1">
      <c r="B296" s="371" t="s">
        <v>7</v>
      </c>
      <c r="C296" s="372">
        <v>2.2262535715179368</v>
      </c>
      <c r="D296" s="372">
        <v>2.225887324897788</v>
      </c>
      <c r="E296" s="372">
        <v>6.0431045628590274</v>
      </c>
      <c r="F296" s="372">
        <v>6.5775692763359039</v>
      </c>
      <c r="G296" s="372">
        <v>82.927185264391909</v>
      </c>
      <c r="H296" s="373">
        <v>950056</v>
      </c>
      <c r="I296" s="374" t="s">
        <v>164</v>
      </c>
      <c r="J296" s="343"/>
      <c r="K296" s="343"/>
      <c r="L296" s="344"/>
      <c r="M296" s="344"/>
      <c r="N296" s="344"/>
      <c r="O296" s="344"/>
      <c r="P296" s="344"/>
      <c r="Q296" s="344"/>
      <c r="R296" s="344"/>
      <c r="S296" s="344"/>
    </row>
    <row r="297" spans="1:19" s="333" customFormat="1">
      <c r="A297" s="347"/>
      <c r="B297" s="330"/>
      <c r="C297" s="330"/>
      <c r="D297" s="330"/>
      <c r="E297" s="330"/>
      <c r="F297" s="330"/>
      <c r="G297" s="330"/>
      <c r="H297" s="348"/>
      <c r="I297" s="349"/>
      <c r="J297" s="298"/>
      <c r="K297" s="298"/>
      <c r="L297" s="332"/>
      <c r="M297" s="332"/>
      <c r="N297" s="332"/>
      <c r="O297" s="332"/>
      <c r="P297" s="332"/>
      <c r="Q297" s="332"/>
      <c r="R297" s="332"/>
      <c r="S297" s="332"/>
    </row>
    <row r="298" spans="1:19" s="333" customFormat="1">
      <c r="A298" s="347"/>
      <c r="B298" s="330"/>
      <c r="C298" s="330"/>
      <c r="D298" s="330"/>
      <c r="E298" s="330"/>
      <c r="F298" s="330"/>
      <c r="G298" s="330"/>
      <c r="H298" s="348"/>
      <c r="I298" s="349"/>
      <c r="J298" s="298"/>
      <c r="K298" s="298"/>
      <c r="L298" s="332"/>
      <c r="M298" s="332"/>
      <c r="N298" s="332"/>
      <c r="O298" s="332"/>
      <c r="P298" s="332"/>
      <c r="Q298" s="332"/>
      <c r="R298" s="332"/>
      <c r="S298" s="332"/>
    </row>
    <row r="299" spans="1:19" s="333" customFormat="1">
      <c r="A299" s="347"/>
      <c r="B299" s="330"/>
      <c r="C299" s="330"/>
      <c r="D299" s="330"/>
      <c r="E299" s="330"/>
      <c r="F299" s="330"/>
      <c r="G299" s="330"/>
      <c r="H299" s="348"/>
      <c r="I299" s="349"/>
      <c r="J299" s="298"/>
      <c r="K299" s="298"/>
      <c r="L299" s="332"/>
      <c r="M299" s="332"/>
      <c r="N299" s="332"/>
      <c r="O299" s="332"/>
      <c r="P299" s="332"/>
      <c r="Q299" s="332"/>
      <c r="R299" s="332"/>
      <c r="S299" s="332"/>
    </row>
    <row r="300" spans="1:19" s="333" customFormat="1">
      <c r="A300" s="347"/>
      <c r="B300" s="330"/>
      <c r="C300" s="330"/>
      <c r="D300" s="330"/>
      <c r="E300" s="330"/>
      <c r="F300" s="330"/>
      <c r="G300" s="330"/>
      <c r="H300" s="348"/>
      <c r="I300" s="349"/>
      <c r="J300" s="298"/>
      <c r="K300" s="298"/>
      <c r="L300" s="332"/>
      <c r="M300" s="332"/>
      <c r="N300" s="332"/>
      <c r="O300" s="332"/>
      <c r="P300" s="332"/>
      <c r="Q300" s="332"/>
      <c r="R300" s="332"/>
      <c r="S300" s="332"/>
    </row>
    <row r="301" spans="1:19" s="333" customFormat="1">
      <c r="A301" s="347"/>
      <c r="B301" s="330"/>
      <c r="C301" s="330"/>
      <c r="D301" s="330"/>
      <c r="E301" s="330"/>
      <c r="F301" s="330"/>
      <c r="G301" s="330"/>
      <c r="H301" s="348"/>
      <c r="I301" s="349"/>
      <c r="J301" s="298"/>
      <c r="K301" s="298"/>
      <c r="L301" s="332"/>
      <c r="M301" s="332"/>
      <c r="N301" s="332"/>
      <c r="O301" s="332"/>
      <c r="P301" s="332"/>
      <c r="Q301" s="332"/>
      <c r="R301" s="332"/>
      <c r="S301" s="332"/>
    </row>
    <row r="302" spans="1:19" s="333" customFormat="1">
      <c r="A302" s="347"/>
      <c r="B302" s="330"/>
      <c r="C302" s="330"/>
      <c r="D302" s="330"/>
      <c r="E302" s="330"/>
      <c r="F302" s="330"/>
      <c r="G302" s="330"/>
      <c r="H302" s="348"/>
      <c r="I302" s="349"/>
      <c r="J302" s="298"/>
      <c r="K302" s="298"/>
      <c r="L302" s="332"/>
      <c r="M302" s="332"/>
      <c r="N302" s="332"/>
      <c r="O302" s="332"/>
      <c r="P302" s="332"/>
      <c r="Q302" s="332"/>
      <c r="R302" s="332"/>
      <c r="S302" s="332"/>
    </row>
    <row r="303" spans="1:19" s="333" customFormat="1">
      <c r="A303" s="347"/>
      <c r="B303" s="330"/>
      <c r="C303" s="330"/>
      <c r="D303" s="330"/>
      <c r="E303" s="330"/>
      <c r="F303" s="330"/>
      <c r="G303" s="330"/>
      <c r="H303" s="348"/>
      <c r="I303" s="349"/>
      <c r="J303" s="298"/>
      <c r="K303" s="298"/>
      <c r="L303" s="332"/>
      <c r="M303" s="332"/>
      <c r="N303" s="332"/>
      <c r="O303" s="332"/>
      <c r="P303" s="332"/>
      <c r="Q303" s="332"/>
      <c r="R303" s="332"/>
      <c r="S303" s="332"/>
    </row>
    <row r="304" spans="1:19" s="333" customFormat="1">
      <c r="A304" s="347"/>
      <c r="B304" s="330"/>
      <c r="C304" s="330"/>
      <c r="D304" s="330"/>
      <c r="E304" s="330"/>
      <c r="F304" s="330"/>
      <c r="G304" s="330"/>
      <c r="H304" s="348"/>
      <c r="I304" s="349"/>
      <c r="J304" s="298"/>
      <c r="K304" s="298"/>
      <c r="L304" s="332"/>
      <c r="M304" s="332"/>
      <c r="N304" s="332"/>
      <c r="O304" s="332"/>
      <c r="P304" s="332"/>
      <c r="Q304" s="332"/>
      <c r="R304" s="332"/>
      <c r="S304" s="332"/>
    </row>
    <row r="305" spans="1:19" s="333" customFormat="1">
      <c r="A305" s="347"/>
      <c r="B305" s="330"/>
      <c r="C305" s="330"/>
      <c r="D305" s="330"/>
      <c r="E305" s="330"/>
      <c r="F305" s="330"/>
      <c r="G305" s="330"/>
      <c r="H305" s="348"/>
      <c r="I305" s="349"/>
      <c r="J305" s="298"/>
      <c r="K305" s="298"/>
      <c r="L305" s="332"/>
      <c r="M305" s="332"/>
      <c r="N305" s="332"/>
      <c r="O305" s="332"/>
      <c r="P305" s="332"/>
      <c r="Q305" s="332"/>
      <c r="R305" s="332"/>
      <c r="S305" s="332"/>
    </row>
    <row r="306" spans="1:19" s="333" customFormat="1">
      <c r="A306" s="347"/>
      <c r="B306" s="330"/>
      <c r="C306" s="330"/>
      <c r="D306" s="330"/>
      <c r="E306" s="330"/>
      <c r="F306" s="330"/>
      <c r="G306" s="330"/>
      <c r="H306" s="348"/>
      <c r="I306" s="349"/>
      <c r="J306" s="298"/>
      <c r="K306" s="298"/>
      <c r="L306" s="332"/>
      <c r="M306" s="332"/>
      <c r="N306" s="332"/>
      <c r="O306" s="332"/>
      <c r="P306" s="332"/>
      <c r="Q306" s="332"/>
      <c r="R306" s="332"/>
      <c r="S306" s="332"/>
    </row>
    <row r="307" spans="1:19" s="333" customFormat="1">
      <c r="A307" s="347"/>
      <c r="B307" s="330"/>
      <c r="C307" s="330"/>
      <c r="D307" s="330"/>
      <c r="E307" s="330"/>
      <c r="F307" s="330"/>
      <c r="G307" s="330"/>
      <c r="H307" s="348"/>
      <c r="I307" s="349"/>
      <c r="J307" s="298"/>
      <c r="K307" s="298"/>
      <c r="L307" s="332"/>
      <c r="M307" s="332"/>
      <c r="N307" s="332"/>
      <c r="O307" s="332"/>
      <c r="P307" s="332"/>
      <c r="Q307" s="332"/>
      <c r="R307" s="332"/>
      <c r="S307" s="332"/>
    </row>
    <row r="308" spans="1:19" s="333" customFormat="1">
      <c r="A308" s="347"/>
      <c r="B308" s="330"/>
      <c r="C308" s="330"/>
      <c r="D308" s="330"/>
      <c r="E308" s="330"/>
      <c r="F308" s="330"/>
      <c r="G308" s="330"/>
      <c r="H308" s="348"/>
      <c r="I308" s="349"/>
      <c r="J308" s="298"/>
      <c r="K308" s="298"/>
      <c r="L308" s="332"/>
      <c r="M308" s="332"/>
      <c r="N308" s="332"/>
      <c r="O308" s="332"/>
      <c r="P308" s="332"/>
      <c r="Q308" s="332"/>
      <c r="R308" s="332"/>
      <c r="S308" s="332"/>
    </row>
    <row r="309" spans="1:19" s="333" customFormat="1">
      <c r="A309" s="347"/>
      <c r="B309" s="330"/>
      <c r="C309" s="330"/>
      <c r="D309" s="330"/>
      <c r="E309" s="330"/>
      <c r="F309" s="330"/>
      <c r="G309" s="330"/>
      <c r="H309" s="348"/>
      <c r="I309" s="349"/>
      <c r="J309" s="298"/>
      <c r="K309" s="298"/>
      <c r="L309" s="332"/>
      <c r="M309" s="332"/>
      <c r="N309" s="332"/>
      <c r="O309" s="332"/>
      <c r="P309" s="332"/>
      <c r="Q309" s="332"/>
      <c r="R309" s="332"/>
      <c r="S309" s="332"/>
    </row>
    <row r="310" spans="1:19" s="333" customFormat="1">
      <c r="A310" s="347"/>
      <c r="B310" s="330"/>
      <c r="C310" s="330"/>
      <c r="D310" s="330"/>
      <c r="E310" s="330"/>
      <c r="F310" s="330"/>
      <c r="G310" s="330"/>
      <c r="H310" s="348"/>
      <c r="I310" s="349"/>
      <c r="J310" s="298"/>
      <c r="K310" s="298"/>
      <c r="L310" s="332"/>
      <c r="M310" s="332"/>
      <c r="N310" s="332"/>
      <c r="O310" s="332"/>
      <c r="P310" s="332"/>
      <c r="Q310" s="332"/>
      <c r="R310" s="332"/>
      <c r="S310" s="332"/>
    </row>
    <row r="311" spans="1:19" s="333" customFormat="1">
      <c r="A311" s="347"/>
      <c r="B311" s="330"/>
      <c r="C311" s="330"/>
      <c r="D311" s="330"/>
      <c r="E311" s="330"/>
      <c r="F311" s="330"/>
      <c r="G311" s="330"/>
      <c r="H311" s="348"/>
      <c r="I311" s="349"/>
      <c r="J311" s="298"/>
      <c r="K311" s="298"/>
      <c r="L311" s="332"/>
      <c r="M311" s="332"/>
      <c r="N311" s="332"/>
      <c r="O311" s="332"/>
      <c r="P311" s="332"/>
      <c r="Q311" s="332"/>
      <c r="R311" s="332"/>
      <c r="S311" s="332"/>
    </row>
    <row r="312" spans="1:19" s="333" customFormat="1">
      <c r="A312" s="347"/>
      <c r="B312" s="330"/>
      <c r="C312" s="330"/>
      <c r="D312" s="330"/>
      <c r="E312" s="330"/>
      <c r="F312" s="330"/>
      <c r="G312" s="330"/>
      <c r="H312" s="348"/>
      <c r="I312" s="349"/>
      <c r="J312" s="298"/>
      <c r="K312" s="298"/>
      <c r="L312" s="332"/>
      <c r="M312" s="332"/>
      <c r="N312" s="332"/>
      <c r="O312" s="332"/>
      <c r="P312" s="332"/>
      <c r="Q312" s="332"/>
      <c r="R312" s="332"/>
      <c r="S312" s="332"/>
    </row>
    <row r="313" spans="1:19" s="333" customFormat="1">
      <c r="A313" s="347"/>
      <c r="B313" s="330"/>
      <c r="C313" s="330"/>
      <c r="D313" s="330"/>
      <c r="E313" s="330"/>
      <c r="F313" s="330"/>
      <c r="G313" s="330"/>
      <c r="H313" s="348"/>
      <c r="I313" s="349"/>
      <c r="J313" s="298"/>
      <c r="K313" s="298"/>
      <c r="L313" s="332"/>
      <c r="M313" s="332"/>
      <c r="N313" s="332"/>
      <c r="O313" s="332"/>
      <c r="P313" s="332"/>
      <c r="Q313" s="332"/>
      <c r="R313" s="332"/>
      <c r="S313" s="332"/>
    </row>
    <row r="314" spans="1:19" s="333" customFormat="1">
      <c r="A314" s="347"/>
      <c r="B314" s="330"/>
      <c r="C314" s="330"/>
      <c r="D314" s="330"/>
      <c r="E314" s="330"/>
      <c r="F314" s="330"/>
      <c r="G314" s="330"/>
      <c r="H314" s="348"/>
      <c r="I314" s="349"/>
      <c r="J314" s="298"/>
      <c r="K314" s="298"/>
      <c r="L314" s="332"/>
      <c r="M314" s="332"/>
      <c r="N314" s="332"/>
      <c r="O314" s="332"/>
      <c r="P314" s="332"/>
      <c r="Q314" s="332"/>
      <c r="R314" s="332"/>
      <c r="S314" s="332"/>
    </row>
    <row r="315" spans="1:19" s="333" customFormat="1">
      <c r="A315" s="347"/>
      <c r="B315" s="330"/>
      <c r="C315" s="330"/>
      <c r="D315" s="330"/>
      <c r="E315" s="330"/>
      <c r="F315" s="330"/>
      <c r="G315" s="330"/>
      <c r="H315" s="348"/>
      <c r="I315" s="349"/>
      <c r="J315" s="298"/>
      <c r="K315" s="298"/>
      <c r="L315" s="332"/>
      <c r="M315" s="332"/>
      <c r="N315" s="332"/>
      <c r="O315" s="332"/>
      <c r="P315" s="332"/>
      <c r="Q315" s="332"/>
      <c r="R315" s="332"/>
      <c r="S315" s="332"/>
    </row>
    <row r="316" spans="1:19" s="333" customFormat="1">
      <c r="A316" s="347"/>
      <c r="B316" s="330"/>
      <c r="C316" s="330"/>
      <c r="D316" s="330"/>
      <c r="E316" s="330"/>
      <c r="F316" s="330"/>
      <c r="G316" s="330"/>
      <c r="H316" s="348"/>
      <c r="I316" s="349"/>
      <c r="J316" s="298"/>
      <c r="K316" s="298"/>
      <c r="L316" s="332"/>
      <c r="M316" s="332"/>
      <c r="N316" s="332"/>
      <c r="O316" s="332"/>
      <c r="P316" s="332"/>
      <c r="Q316" s="332"/>
      <c r="R316" s="332"/>
      <c r="S316" s="332"/>
    </row>
    <row r="317" spans="1:19" s="333" customFormat="1">
      <c r="A317" s="347"/>
      <c r="B317" s="330"/>
      <c r="C317" s="330"/>
      <c r="D317" s="330"/>
      <c r="E317" s="330"/>
      <c r="F317" s="330"/>
      <c r="G317" s="330"/>
      <c r="H317" s="348"/>
      <c r="I317" s="349"/>
      <c r="J317" s="298"/>
      <c r="K317" s="298"/>
      <c r="L317" s="332"/>
      <c r="M317" s="332"/>
      <c r="N317" s="332"/>
      <c r="O317" s="332"/>
      <c r="P317" s="332"/>
      <c r="Q317" s="332"/>
      <c r="R317" s="332"/>
      <c r="S317" s="332"/>
    </row>
    <row r="318" spans="1:19" s="333" customFormat="1">
      <c r="A318" s="347"/>
      <c r="B318" s="330"/>
      <c r="C318" s="330"/>
      <c r="D318" s="330"/>
      <c r="E318" s="330"/>
      <c r="F318" s="330"/>
      <c r="G318" s="330"/>
      <c r="H318" s="348"/>
      <c r="I318" s="349"/>
      <c r="J318" s="298"/>
      <c r="K318" s="298"/>
      <c r="L318" s="332"/>
      <c r="M318" s="332"/>
      <c r="N318" s="332"/>
      <c r="O318" s="332"/>
      <c r="P318" s="332"/>
      <c r="Q318" s="332"/>
      <c r="R318" s="332"/>
      <c r="S318" s="332"/>
    </row>
    <row r="319" spans="1:19" s="333" customFormat="1">
      <c r="A319" s="347"/>
      <c r="B319" s="330"/>
      <c r="C319" s="330"/>
      <c r="D319" s="330"/>
      <c r="E319" s="330"/>
      <c r="F319" s="330"/>
      <c r="G319" s="330"/>
      <c r="H319" s="348"/>
      <c r="I319" s="349"/>
      <c r="J319" s="298"/>
      <c r="K319" s="298"/>
      <c r="L319" s="332"/>
      <c r="M319" s="332"/>
      <c r="N319" s="332"/>
      <c r="O319" s="332"/>
      <c r="P319" s="332"/>
      <c r="Q319" s="332"/>
      <c r="R319" s="332"/>
      <c r="S319" s="332"/>
    </row>
    <row r="320" spans="1:19" s="333" customFormat="1">
      <c r="A320" s="347"/>
      <c r="B320" s="330"/>
      <c r="C320" s="330"/>
      <c r="D320" s="330"/>
      <c r="E320" s="330"/>
      <c r="F320" s="330"/>
      <c r="G320" s="330"/>
      <c r="H320" s="348"/>
      <c r="I320" s="349"/>
      <c r="J320" s="298"/>
      <c r="K320" s="298"/>
      <c r="L320" s="332"/>
      <c r="M320" s="332"/>
      <c r="N320" s="332"/>
      <c r="O320" s="332"/>
      <c r="P320" s="332"/>
      <c r="Q320" s="332"/>
      <c r="R320" s="332"/>
      <c r="S320" s="332"/>
    </row>
    <row r="321" spans="1:19" s="333" customFormat="1">
      <c r="A321" s="347"/>
      <c r="B321" s="330"/>
      <c r="C321" s="330"/>
      <c r="D321" s="330"/>
      <c r="E321" s="330"/>
      <c r="F321" s="330"/>
      <c r="G321" s="330"/>
      <c r="H321" s="348"/>
      <c r="I321" s="349"/>
      <c r="J321" s="298"/>
      <c r="K321" s="298"/>
      <c r="L321" s="332"/>
      <c r="M321" s="332"/>
      <c r="N321" s="332"/>
      <c r="O321" s="332"/>
      <c r="P321" s="332"/>
      <c r="Q321" s="332"/>
      <c r="R321" s="332"/>
      <c r="S321" s="332"/>
    </row>
    <row r="322" spans="1:19" s="333" customFormat="1">
      <c r="A322" s="347"/>
      <c r="B322" s="330"/>
      <c r="C322" s="330"/>
      <c r="D322" s="330"/>
      <c r="E322" s="330"/>
      <c r="F322" s="330"/>
      <c r="G322" s="330"/>
      <c r="H322" s="348"/>
      <c r="I322" s="349"/>
      <c r="J322" s="298"/>
      <c r="K322" s="298"/>
      <c r="L322" s="332"/>
      <c r="M322" s="332"/>
      <c r="N322" s="332"/>
      <c r="O322" s="332"/>
      <c r="P322" s="332"/>
      <c r="Q322" s="332"/>
      <c r="R322" s="332"/>
      <c r="S322" s="332"/>
    </row>
    <row r="323" spans="1:19" s="333" customFormat="1">
      <c r="A323" s="347"/>
      <c r="B323" s="330"/>
      <c r="C323" s="330"/>
      <c r="D323" s="330"/>
      <c r="E323" s="330"/>
      <c r="F323" s="330"/>
      <c r="G323" s="330"/>
      <c r="H323" s="348"/>
      <c r="I323" s="349"/>
      <c r="J323" s="298"/>
      <c r="K323" s="298"/>
      <c r="L323" s="332"/>
      <c r="M323" s="332"/>
      <c r="N323" s="332"/>
      <c r="O323" s="332"/>
      <c r="P323" s="332"/>
      <c r="Q323" s="332"/>
      <c r="R323" s="332"/>
      <c r="S323" s="332"/>
    </row>
    <row r="324" spans="1:19" s="333" customFormat="1">
      <c r="A324" s="347"/>
      <c r="B324" s="330"/>
      <c r="C324" s="330"/>
      <c r="D324" s="330"/>
      <c r="E324" s="330"/>
      <c r="F324" s="330"/>
      <c r="G324" s="330"/>
      <c r="H324" s="348"/>
      <c r="I324" s="349"/>
      <c r="J324" s="298"/>
      <c r="K324" s="298"/>
      <c r="L324" s="332"/>
      <c r="M324" s="332"/>
      <c r="N324" s="332"/>
      <c r="O324" s="332"/>
      <c r="P324" s="332"/>
      <c r="Q324" s="332"/>
      <c r="R324" s="332"/>
      <c r="S324" s="332"/>
    </row>
    <row r="325" spans="1:19" s="333" customFormat="1">
      <c r="A325" s="347"/>
      <c r="B325" s="330"/>
      <c r="C325" s="330"/>
      <c r="D325" s="330"/>
      <c r="E325" s="330"/>
      <c r="F325" s="330"/>
      <c r="G325" s="330"/>
      <c r="H325" s="348"/>
      <c r="I325" s="349"/>
      <c r="J325" s="298"/>
      <c r="K325" s="298"/>
      <c r="L325" s="332"/>
      <c r="M325" s="332"/>
      <c r="N325" s="332"/>
      <c r="O325" s="332"/>
      <c r="P325" s="332"/>
      <c r="Q325" s="332"/>
      <c r="R325" s="332"/>
      <c r="S325" s="332"/>
    </row>
    <row r="326" spans="1:19" s="333" customFormat="1">
      <c r="A326" s="347"/>
      <c r="B326" s="330"/>
      <c r="C326" s="330"/>
      <c r="D326" s="330"/>
      <c r="E326" s="330"/>
      <c r="F326" s="330"/>
      <c r="G326" s="330"/>
      <c r="H326" s="348"/>
      <c r="I326" s="349"/>
      <c r="J326" s="298"/>
      <c r="K326" s="298"/>
      <c r="L326" s="332"/>
      <c r="M326" s="332"/>
      <c r="N326" s="332"/>
      <c r="O326" s="332"/>
      <c r="P326" s="332"/>
      <c r="Q326" s="332"/>
      <c r="R326" s="332"/>
      <c r="S326" s="332"/>
    </row>
    <row r="327" spans="1:19" s="333" customFormat="1">
      <c r="A327" s="347"/>
      <c r="B327" s="330"/>
      <c r="C327" s="330"/>
      <c r="D327" s="330"/>
      <c r="E327" s="330"/>
      <c r="F327" s="330"/>
      <c r="G327" s="330"/>
      <c r="H327" s="348"/>
      <c r="I327" s="349"/>
      <c r="J327" s="298"/>
      <c r="K327" s="298"/>
      <c r="L327" s="332"/>
      <c r="M327" s="332"/>
      <c r="N327" s="332"/>
      <c r="O327" s="332"/>
      <c r="P327" s="332"/>
      <c r="Q327" s="332"/>
      <c r="R327" s="332"/>
      <c r="S327" s="332"/>
    </row>
    <row r="328" spans="1:19" s="333" customFormat="1">
      <c r="A328" s="347"/>
      <c r="B328" s="330"/>
      <c r="C328" s="330"/>
      <c r="D328" s="330"/>
      <c r="E328" s="330"/>
      <c r="F328" s="330"/>
      <c r="G328" s="330"/>
      <c r="H328" s="348"/>
      <c r="I328" s="349"/>
      <c r="J328" s="298"/>
      <c r="K328" s="298"/>
      <c r="L328" s="332"/>
      <c r="M328" s="332"/>
      <c r="N328" s="332"/>
      <c r="O328" s="332"/>
      <c r="P328" s="332"/>
      <c r="Q328" s="332"/>
      <c r="R328" s="332"/>
      <c r="S328" s="332"/>
    </row>
    <row r="329" spans="1:19" s="333" customFormat="1">
      <c r="A329" s="347"/>
      <c r="B329" s="330"/>
      <c r="C329" s="330"/>
      <c r="D329" s="330"/>
      <c r="E329" s="330"/>
      <c r="F329" s="330"/>
      <c r="G329" s="330"/>
      <c r="H329" s="348"/>
      <c r="I329" s="349"/>
      <c r="J329" s="298"/>
      <c r="K329" s="298"/>
      <c r="L329" s="332"/>
      <c r="M329" s="332"/>
      <c r="N329" s="332"/>
      <c r="O329" s="332"/>
      <c r="P329" s="332"/>
      <c r="Q329" s="332"/>
      <c r="R329" s="332"/>
      <c r="S329" s="332"/>
    </row>
    <row r="330" spans="1:19" s="333" customFormat="1">
      <c r="A330" s="347"/>
      <c r="B330" s="330"/>
      <c r="C330" s="330"/>
      <c r="D330" s="330"/>
      <c r="E330" s="330"/>
      <c r="F330" s="330"/>
      <c r="G330" s="330"/>
      <c r="H330" s="348"/>
      <c r="I330" s="349"/>
      <c r="J330" s="298"/>
      <c r="K330" s="298"/>
      <c r="L330" s="332"/>
      <c r="M330" s="332"/>
      <c r="N330" s="332"/>
      <c r="O330" s="332"/>
      <c r="P330" s="332"/>
      <c r="Q330" s="332"/>
      <c r="R330" s="332"/>
      <c r="S330" s="332"/>
    </row>
    <row r="331" spans="1:19" s="333" customFormat="1">
      <c r="A331" s="347"/>
      <c r="B331" s="330"/>
      <c r="C331" s="330"/>
      <c r="D331" s="330"/>
      <c r="E331" s="330"/>
      <c r="F331" s="330"/>
      <c r="G331" s="330"/>
      <c r="H331" s="348"/>
      <c r="I331" s="349"/>
      <c r="J331" s="298"/>
      <c r="K331" s="298"/>
      <c r="L331" s="332"/>
      <c r="M331" s="332"/>
      <c r="N331" s="332"/>
      <c r="O331" s="332"/>
      <c r="P331" s="332"/>
      <c r="Q331" s="332"/>
      <c r="R331" s="332"/>
      <c r="S331" s="332"/>
    </row>
    <row r="332" spans="1:19" s="333" customFormat="1">
      <c r="A332" s="347"/>
      <c r="B332" s="330"/>
      <c r="C332" s="330"/>
      <c r="D332" s="330"/>
      <c r="E332" s="330"/>
      <c r="F332" s="330"/>
      <c r="G332" s="330"/>
      <c r="H332" s="348"/>
      <c r="I332" s="349"/>
      <c r="J332" s="298"/>
      <c r="K332" s="298"/>
      <c r="L332" s="332"/>
      <c r="M332" s="332"/>
      <c r="N332" s="332"/>
      <c r="O332" s="332"/>
      <c r="P332" s="332"/>
      <c r="Q332" s="332"/>
      <c r="R332" s="332"/>
      <c r="S332" s="332"/>
    </row>
    <row r="333" spans="1:19" s="333" customFormat="1">
      <c r="A333" s="347"/>
      <c r="B333" s="330"/>
      <c r="C333" s="330"/>
      <c r="D333" s="330"/>
      <c r="E333" s="330"/>
      <c r="F333" s="330"/>
      <c r="G333" s="330"/>
      <c r="H333" s="348"/>
      <c r="I333" s="349"/>
      <c r="J333" s="298"/>
      <c r="K333" s="298"/>
      <c r="L333" s="332"/>
      <c r="M333" s="332"/>
      <c r="N333" s="332"/>
      <c r="O333" s="332"/>
      <c r="P333" s="332"/>
      <c r="Q333" s="332"/>
      <c r="R333" s="332"/>
      <c r="S333" s="332"/>
    </row>
    <row r="334" spans="1:19" s="333" customFormat="1">
      <c r="A334" s="347"/>
      <c r="B334" s="330"/>
      <c r="C334" s="330"/>
      <c r="D334" s="330"/>
      <c r="E334" s="330"/>
      <c r="F334" s="330"/>
      <c r="G334" s="330"/>
      <c r="H334" s="348"/>
      <c r="I334" s="349"/>
      <c r="J334" s="298"/>
      <c r="K334" s="298"/>
      <c r="L334" s="332"/>
      <c r="M334" s="332"/>
      <c r="N334" s="332"/>
      <c r="O334" s="332"/>
      <c r="P334" s="332"/>
      <c r="Q334" s="332"/>
      <c r="R334" s="332"/>
      <c r="S334" s="332"/>
    </row>
    <row r="335" spans="1:19" s="333" customFormat="1">
      <c r="A335" s="347"/>
      <c r="B335" s="330"/>
      <c r="C335" s="330"/>
      <c r="D335" s="330"/>
      <c r="E335" s="330"/>
      <c r="F335" s="330"/>
      <c r="G335" s="330"/>
      <c r="H335" s="348"/>
      <c r="I335" s="349"/>
      <c r="J335" s="298"/>
      <c r="K335" s="298"/>
      <c r="L335" s="332"/>
      <c r="M335" s="332"/>
      <c r="N335" s="332"/>
      <c r="O335" s="332"/>
      <c r="P335" s="332"/>
      <c r="Q335" s="332"/>
      <c r="R335" s="332"/>
      <c r="S335" s="332"/>
    </row>
    <row r="336" spans="1:19" s="333" customFormat="1">
      <c r="A336" s="347"/>
      <c r="B336" s="330"/>
      <c r="C336" s="330"/>
      <c r="D336" s="330"/>
      <c r="E336" s="330"/>
      <c r="F336" s="330"/>
      <c r="G336" s="330"/>
      <c r="H336" s="348"/>
      <c r="I336" s="349"/>
      <c r="J336" s="298"/>
      <c r="K336" s="298"/>
      <c r="L336" s="332"/>
      <c r="M336" s="332"/>
      <c r="N336" s="332"/>
      <c r="O336" s="332"/>
      <c r="P336" s="332"/>
      <c r="Q336" s="332"/>
      <c r="R336" s="332"/>
      <c r="S336" s="332"/>
    </row>
    <row r="337" spans="1:19" s="333" customFormat="1">
      <c r="A337" s="347"/>
      <c r="B337" s="330"/>
      <c r="C337" s="330"/>
      <c r="D337" s="330"/>
      <c r="E337" s="330"/>
      <c r="F337" s="330"/>
      <c r="G337" s="330"/>
      <c r="H337" s="348"/>
      <c r="I337" s="349"/>
      <c r="J337" s="298"/>
      <c r="K337" s="298"/>
      <c r="L337" s="332"/>
      <c r="M337" s="332"/>
      <c r="N337" s="332"/>
      <c r="O337" s="332"/>
      <c r="P337" s="332"/>
      <c r="Q337" s="332"/>
      <c r="R337" s="332"/>
      <c r="S337" s="332"/>
    </row>
    <row r="338" spans="1:19" s="333" customFormat="1">
      <c r="A338" s="347"/>
      <c r="B338" s="330"/>
      <c r="C338" s="330"/>
      <c r="D338" s="330"/>
      <c r="E338" s="330"/>
      <c r="F338" s="330"/>
      <c r="G338" s="330"/>
      <c r="H338" s="348"/>
      <c r="I338" s="349"/>
      <c r="J338" s="298"/>
      <c r="K338" s="298"/>
      <c r="L338" s="332"/>
      <c r="M338" s="332"/>
      <c r="N338" s="332"/>
      <c r="O338" s="332"/>
      <c r="P338" s="332"/>
      <c r="Q338" s="332"/>
      <c r="R338" s="332"/>
      <c r="S338" s="332"/>
    </row>
    <row r="339" spans="1:19" s="333" customFormat="1">
      <c r="A339" s="347"/>
      <c r="B339" s="330"/>
      <c r="C339" s="330"/>
      <c r="D339" s="330"/>
      <c r="E339" s="330"/>
      <c r="F339" s="330"/>
      <c r="G339" s="330"/>
      <c r="H339" s="348"/>
      <c r="I339" s="349"/>
      <c r="J339" s="298"/>
      <c r="K339" s="298"/>
      <c r="L339" s="332"/>
      <c r="M339" s="332"/>
      <c r="N339" s="332"/>
      <c r="O339" s="332"/>
      <c r="P339" s="332"/>
      <c r="Q339" s="332"/>
      <c r="R339" s="332"/>
      <c r="S339" s="332"/>
    </row>
    <row r="340" spans="1:19" s="333" customFormat="1">
      <c r="A340" s="347"/>
      <c r="B340" s="330"/>
      <c r="C340" s="330"/>
      <c r="D340" s="330"/>
      <c r="E340" s="330"/>
      <c r="F340" s="330"/>
      <c r="G340" s="330"/>
      <c r="H340" s="348"/>
      <c r="I340" s="349"/>
      <c r="J340" s="298"/>
      <c r="K340" s="298"/>
      <c r="L340" s="332"/>
      <c r="M340" s="332"/>
      <c r="N340" s="332"/>
      <c r="O340" s="332"/>
      <c r="P340" s="332"/>
      <c r="Q340" s="332"/>
      <c r="R340" s="332"/>
      <c r="S340" s="332"/>
    </row>
    <row r="341" spans="1:19" s="333" customFormat="1">
      <c r="A341" s="347"/>
      <c r="B341" s="330"/>
      <c r="C341" s="330"/>
      <c r="D341" s="330"/>
      <c r="E341" s="330"/>
      <c r="F341" s="330"/>
      <c r="G341" s="330"/>
      <c r="H341" s="348"/>
      <c r="I341" s="349"/>
      <c r="J341" s="298"/>
      <c r="K341" s="298"/>
      <c r="L341" s="332"/>
      <c r="M341" s="332"/>
      <c r="N341" s="332"/>
      <c r="O341" s="332"/>
      <c r="P341" s="332"/>
      <c r="Q341" s="332"/>
      <c r="R341" s="332"/>
      <c r="S341" s="332"/>
    </row>
    <row r="342" spans="1:19" s="333" customFormat="1">
      <c r="A342" s="347"/>
      <c r="B342" s="330"/>
      <c r="C342" s="330"/>
      <c r="D342" s="330"/>
      <c r="E342" s="330"/>
      <c r="F342" s="330"/>
      <c r="G342" s="330"/>
      <c r="H342" s="348"/>
      <c r="I342" s="349"/>
      <c r="J342" s="298"/>
      <c r="K342" s="298"/>
      <c r="L342" s="332"/>
      <c r="M342" s="332"/>
      <c r="N342" s="332"/>
      <c r="O342" s="332"/>
      <c r="P342" s="332"/>
      <c r="Q342" s="332"/>
      <c r="R342" s="332"/>
      <c r="S342" s="332"/>
    </row>
    <row r="343" spans="1:19" s="333" customFormat="1">
      <c r="A343" s="347"/>
      <c r="B343" s="330"/>
      <c r="C343" s="330"/>
      <c r="D343" s="330"/>
      <c r="E343" s="330"/>
      <c r="F343" s="330"/>
      <c r="G343" s="330"/>
      <c r="H343" s="348"/>
      <c r="I343" s="349"/>
      <c r="J343" s="298"/>
      <c r="K343" s="298"/>
      <c r="L343" s="332"/>
      <c r="M343" s="332"/>
      <c r="N343" s="332"/>
      <c r="O343" s="332"/>
      <c r="P343" s="332"/>
      <c r="Q343" s="332"/>
      <c r="R343" s="332"/>
      <c r="S343" s="332"/>
    </row>
    <row r="344" spans="1:19" s="333" customFormat="1">
      <c r="A344" s="347"/>
      <c r="B344" s="330"/>
      <c r="C344" s="330"/>
      <c r="D344" s="330"/>
      <c r="E344" s="330"/>
      <c r="F344" s="330"/>
      <c r="G344" s="330"/>
      <c r="H344" s="348"/>
      <c r="I344" s="349"/>
      <c r="J344" s="298"/>
      <c r="K344" s="298"/>
      <c r="L344" s="332"/>
      <c r="M344" s="332"/>
      <c r="N344" s="332"/>
      <c r="O344" s="332"/>
      <c r="P344" s="332"/>
      <c r="Q344" s="332"/>
      <c r="R344" s="332"/>
      <c r="S344" s="332"/>
    </row>
    <row r="345" spans="1:19" s="333" customFormat="1">
      <c r="A345" s="347"/>
      <c r="B345" s="330"/>
      <c r="C345" s="330"/>
      <c r="D345" s="330"/>
      <c r="E345" s="330"/>
      <c r="F345" s="330"/>
      <c r="G345" s="330"/>
      <c r="H345" s="348"/>
      <c r="I345" s="349"/>
      <c r="J345" s="298"/>
      <c r="K345" s="298"/>
      <c r="L345" s="332"/>
      <c r="M345" s="332"/>
      <c r="N345" s="332"/>
      <c r="O345" s="332"/>
      <c r="P345" s="332"/>
      <c r="Q345" s="332"/>
      <c r="R345" s="332"/>
      <c r="S345" s="332"/>
    </row>
    <row r="346" spans="1:19" s="333" customFormat="1">
      <c r="A346" s="347"/>
      <c r="B346" s="330"/>
      <c r="C346" s="330"/>
      <c r="D346" s="330"/>
      <c r="E346" s="330"/>
      <c r="F346" s="330"/>
      <c r="G346" s="330"/>
      <c r="H346" s="348"/>
      <c r="I346" s="349"/>
      <c r="J346" s="298"/>
      <c r="K346" s="298"/>
      <c r="L346" s="332"/>
      <c r="M346" s="332"/>
      <c r="N346" s="332"/>
      <c r="O346" s="332"/>
      <c r="P346" s="332"/>
      <c r="Q346" s="332"/>
      <c r="R346" s="332"/>
      <c r="S346" s="332"/>
    </row>
    <row r="347" spans="1:19" s="333" customFormat="1">
      <c r="A347" s="347"/>
      <c r="B347" s="330"/>
      <c r="C347" s="330"/>
      <c r="D347" s="330"/>
      <c r="E347" s="330"/>
      <c r="F347" s="330"/>
      <c r="G347" s="330"/>
      <c r="H347" s="348"/>
      <c r="I347" s="349"/>
      <c r="J347" s="298"/>
      <c r="K347" s="298"/>
      <c r="L347" s="332"/>
      <c r="M347" s="332"/>
      <c r="N347" s="332"/>
      <c r="O347" s="332"/>
      <c r="P347" s="332"/>
      <c r="Q347" s="332"/>
      <c r="R347" s="332"/>
      <c r="S347" s="332"/>
    </row>
    <row r="348" spans="1:19" s="333" customFormat="1">
      <c r="A348" s="347"/>
      <c r="B348" s="330"/>
      <c r="C348" s="330"/>
      <c r="D348" s="330"/>
      <c r="E348" s="330"/>
      <c r="F348" s="330"/>
      <c r="G348" s="330"/>
      <c r="H348" s="348"/>
      <c r="I348" s="349"/>
      <c r="J348" s="298"/>
      <c r="K348" s="298"/>
      <c r="L348" s="332"/>
      <c r="M348" s="332"/>
      <c r="N348" s="332"/>
      <c r="O348" s="332"/>
      <c r="P348" s="332"/>
      <c r="Q348" s="332"/>
      <c r="R348" s="332"/>
      <c r="S348" s="332"/>
    </row>
    <row r="349" spans="1:19" s="333" customFormat="1">
      <c r="A349" s="347"/>
      <c r="B349" s="330"/>
      <c r="C349" s="330"/>
      <c r="D349" s="330"/>
      <c r="E349" s="330"/>
      <c r="F349" s="330"/>
      <c r="G349" s="330"/>
      <c r="H349" s="348"/>
      <c r="I349" s="349"/>
      <c r="J349" s="298"/>
      <c r="K349" s="298"/>
      <c r="L349" s="332"/>
      <c r="M349" s="332"/>
      <c r="N349" s="332"/>
      <c r="O349" s="332"/>
      <c r="P349" s="332"/>
      <c r="Q349" s="332"/>
      <c r="R349" s="332"/>
      <c r="S349" s="332"/>
    </row>
    <row r="350" spans="1:19" s="333" customFormat="1">
      <c r="A350" s="347"/>
      <c r="B350" s="330"/>
      <c r="C350" s="330"/>
      <c r="D350" s="330"/>
      <c r="E350" s="330"/>
      <c r="F350" s="330"/>
      <c r="G350" s="330"/>
      <c r="H350" s="348"/>
      <c r="I350" s="349"/>
      <c r="J350" s="298"/>
      <c r="K350" s="298"/>
      <c r="L350" s="332"/>
      <c r="M350" s="332"/>
      <c r="N350" s="332"/>
      <c r="O350" s="332"/>
      <c r="P350" s="332"/>
      <c r="Q350" s="332"/>
      <c r="R350" s="332"/>
      <c r="S350" s="332"/>
    </row>
    <row r="351" spans="1:19" s="333" customFormat="1">
      <c r="A351" s="347"/>
      <c r="B351" s="330"/>
      <c r="C351" s="330"/>
      <c r="D351" s="330"/>
      <c r="E351" s="330"/>
      <c r="F351" s="330"/>
      <c r="G351" s="330"/>
      <c r="H351" s="348"/>
      <c r="I351" s="349"/>
      <c r="J351" s="298"/>
      <c r="K351" s="298"/>
      <c r="L351" s="332"/>
      <c r="M351" s="332"/>
      <c r="N351" s="332"/>
      <c r="O351" s="332"/>
      <c r="P351" s="332"/>
      <c r="Q351" s="332"/>
      <c r="R351" s="332"/>
      <c r="S351" s="332"/>
    </row>
    <row r="352" spans="1:19" s="333" customFormat="1">
      <c r="A352" s="347"/>
      <c r="B352" s="330"/>
      <c r="C352" s="330"/>
      <c r="D352" s="330"/>
      <c r="E352" s="330"/>
      <c r="F352" s="330"/>
      <c r="G352" s="330"/>
      <c r="H352" s="348"/>
      <c r="I352" s="349"/>
      <c r="J352" s="298"/>
      <c r="K352" s="298"/>
      <c r="L352" s="332"/>
      <c r="M352" s="332"/>
      <c r="N352" s="332"/>
      <c r="O352" s="332"/>
      <c r="P352" s="332"/>
      <c r="Q352" s="332"/>
      <c r="R352" s="332"/>
      <c r="S352" s="332"/>
    </row>
    <row r="353" spans="1:21" s="333" customFormat="1">
      <c r="A353" s="347"/>
      <c r="B353" s="330"/>
      <c r="C353" s="330"/>
      <c r="D353" s="330"/>
      <c r="E353" s="330"/>
      <c r="F353" s="330"/>
      <c r="G353" s="330"/>
      <c r="H353" s="348"/>
      <c r="I353" s="349"/>
      <c r="J353" s="298"/>
      <c r="K353" s="298"/>
      <c r="L353" s="332"/>
      <c r="M353" s="332"/>
      <c r="N353" s="332"/>
      <c r="O353" s="332"/>
      <c r="P353" s="332"/>
      <c r="Q353" s="332"/>
      <c r="R353" s="332"/>
      <c r="S353" s="332"/>
    </row>
    <row r="354" spans="1:21" s="333" customFormat="1">
      <c r="A354" s="347"/>
      <c r="B354" s="330"/>
      <c r="C354" s="330"/>
      <c r="D354" s="330"/>
      <c r="E354" s="330"/>
      <c r="F354" s="330"/>
      <c r="G354" s="330"/>
      <c r="H354" s="348"/>
      <c r="I354" s="349"/>
      <c r="J354" s="298"/>
      <c r="K354" s="298"/>
      <c r="L354" s="332"/>
      <c r="M354" s="332"/>
      <c r="N354" s="332"/>
      <c r="O354" s="332"/>
      <c r="P354" s="332"/>
      <c r="Q354" s="332"/>
      <c r="R354" s="332"/>
      <c r="S354" s="332"/>
    </row>
    <row r="355" spans="1:21" s="333" customFormat="1">
      <c r="A355" s="347"/>
      <c r="B355" s="330"/>
      <c r="C355" s="330"/>
      <c r="D355" s="330"/>
      <c r="E355" s="330"/>
      <c r="F355" s="330"/>
      <c r="G355" s="330"/>
      <c r="H355" s="348"/>
      <c r="I355" s="349"/>
      <c r="J355" s="298"/>
      <c r="K355" s="298"/>
      <c r="L355" s="332"/>
      <c r="M355" s="332"/>
      <c r="N355" s="332"/>
      <c r="O355" s="332"/>
      <c r="P355" s="332"/>
      <c r="Q355" s="332"/>
      <c r="R355" s="332"/>
      <c r="S355" s="332"/>
    </row>
    <row r="356" spans="1:21" s="333" customFormat="1">
      <c r="A356" s="347"/>
      <c r="B356" s="330"/>
      <c r="C356" s="330"/>
      <c r="D356" s="330"/>
      <c r="E356" s="330"/>
      <c r="F356" s="330"/>
      <c r="G356" s="330"/>
      <c r="H356" s="348"/>
      <c r="I356" s="349"/>
      <c r="J356" s="298"/>
      <c r="K356" s="298"/>
      <c r="L356" s="332"/>
      <c r="M356" s="332"/>
      <c r="N356" s="332"/>
      <c r="O356" s="332"/>
      <c r="P356" s="332"/>
      <c r="Q356" s="332"/>
      <c r="R356" s="332"/>
      <c r="S356" s="332"/>
    </row>
    <row r="357" spans="1:21" s="333" customFormat="1">
      <c r="A357" s="347"/>
      <c r="B357" s="330"/>
      <c r="C357" s="330"/>
      <c r="D357" s="330"/>
      <c r="E357" s="330"/>
      <c r="F357" s="330"/>
      <c r="G357" s="330"/>
      <c r="H357" s="348"/>
      <c r="I357" s="349"/>
      <c r="J357" s="298"/>
      <c r="K357" s="298"/>
      <c r="L357" s="332"/>
      <c r="M357" s="332"/>
      <c r="N357" s="332"/>
      <c r="O357" s="332"/>
      <c r="P357" s="332"/>
      <c r="Q357" s="332"/>
      <c r="R357" s="332"/>
      <c r="S357" s="332"/>
    </row>
    <row r="358" spans="1:21" s="333" customFormat="1">
      <c r="A358" s="347"/>
      <c r="B358" s="330"/>
      <c r="C358" s="330"/>
      <c r="D358" s="330"/>
      <c r="E358" s="330"/>
      <c r="F358" s="330"/>
      <c r="G358" s="330"/>
      <c r="H358" s="348"/>
      <c r="I358" s="349"/>
      <c r="J358" s="298"/>
      <c r="K358" s="298"/>
      <c r="L358" s="332"/>
      <c r="M358" s="332"/>
      <c r="N358" s="332"/>
      <c r="O358" s="332"/>
      <c r="P358" s="332"/>
      <c r="Q358" s="332"/>
      <c r="R358" s="332"/>
      <c r="S358" s="332"/>
    </row>
    <row r="359" spans="1:21" s="333" customFormat="1">
      <c r="A359" s="347"/>
      <c r="B359" s="330"/>
      <c r="C359" s="330"/>
      <c r="D359" s="330"/>
      <c r="E359" s="330"/>
      <c r="F359" s="330"/>
      <c r="G359" s="330"/>
      <c r="H359" s="348"/>
      <c r="I359" s="349"/>
      <c r="J359" s="298"/>
      <c r="K359" s="298"/>
      <c r="L359" s="332"/>
      <c r="M359" s="332"/>
      <c r="N359" s="332"/>
      <c r="O359" s="332"/>
      <c r="P359" s="332"/>
      <c r="Q359" s="332"/>
      <c r="R359" s="332"/>
      <c r="S359" s="332"/>
    </row>
    <row r="360" spans="1:21" s="333" customFormat="1">
      <c r="A360" s="347"/>
      <c r="B360" s="330"/>
      <c r="C360" s="330"/>
      <c r="D360" s="330"/>
      <c r="E360" s="330"/>
      <c r="F360" s="330"/>
      <c r="G360" s="330"/>
      <c r="H360" s="348"/>
      <c r="I360" s="349"/>
      <c r="J360" s="298"/>
      <c r="K360" s="298"/>
      <c r="L360" s="332"/>
      <c r="M360" s="332"/>
      <c r="N360" s="332"/>
      <c r="O360" s="332"/>
      <c r="P360" s="332"/>
      <c r="Q360" s="332"/>
      <c r="R360" s="332"/>
      <c r="S360" s="332"/>
    </row>
    <row r="361" spans="1:21" s="300" customFormat="1" ht="60" customHeight="1">
      <c r="A361" s="275"/>
      <c r="B361" s="563" t="s">
        <v>258</v>
      </c>
      <c r="C361" s="563"/>
      <c r="D361" s="563"/>
      <c r="E361" s="563"/>
      <c r="F361" s="563"/>
      <c r="G361" s="563"/>
      <c r="H361" s="563"/>
      <c r="I361" s="275"/>
      <c r="J361" s="330"/>
      <c r="K361" s="330"/>
      <c r="R361" s="331"/>
      <c r="S361" s="331"/>
      <c r="T361" s="331"/>
      <c r="U361" s="331"/>
    </row>
    <row r="362" spans="1:21" s="333" customFormat="1" ht="30" customHeight="1">
      <c r="A362" s="256"/>
      <c r="B362" s="506" t="s">
        <v>259</v>
      </c>
      <c r="C362" s="506"/>
      <c r="D362" s="506"/>
      <c r="E362" s="506"/>
      <c r="F362" s="506"/>
      <c r="G362" s="506"/>
      <c r="H362" s="506"/>
      <c r="I362" s="349"/>
      <c r="J362" s="298"/>
      <c r="K362" s="298"/>
    </row>
    <row r="363" spans="1:21" s="333" customFormat="1" ht="50.1" customHeight="1">
      <c r="B363" s="511" t="s">
        <v>152</v>
      </c>
      <c r="C363" s="564" t="s">
        <v>260</v>
      </c>
      <c r="D363" s="565"/>
      <c r="E363" s="565"/>
      <c r="F363" s="566"/>
      <c r="G363" s="519" t="s">
        <v>219</v>
      </c>
      <c r="H363" s="521" t="s">
        <v>0</v>
      </c>
      <c r="I363" s="349"/>
      <c r="J363" s="298"/>
      <c r="K363" s="298"/>
    </row>
    <row r="364" spans="1:21" s="333" customFormat="1" ht="69.95" customHeight="1">
      <c r="B364" s="512"/>
      <c r="C364" s="104" t="s">
        <v>261</v>
      </c>
      <c r="D364" s="104" t="s">
        <v>262</v>
      </c>
      <c r="E364" s="104" t="s">
        <v>263</v>
      </c>
      <c r="F364" s="104" t="s">
        <v>264</v>
      </c>
      <c r="G364" s="520"/>
      <c r="H364" s="522"/>
      <c r="I364" s="349"/>
      <c r="J364" s="298"/>
      <c r="K364" s="298"/>
    </row>
    <row r="365" spans="1:21" s="304" customFormat="1" ht="24.95" customHeight="1">
      <c r="B365" s="305" t="s">
        <v>148</v>
      </c>
      <c r="C365" s="306">
        <v>88.143226050157111</v>
      </c>
      <c r="D365" s="306">
        <v>92.900982366480733</v>
      </c>
      <c r="E365" s="306">
        <v>0</v>
      </c>
      <c r="F365" s="306">
        <v>94.74516015324096</v>
      </c>
      <c r="G365" s="307">
        <v>13379</v>
      </c>
      <c r="H365" s="308" t="s">
        <v>49</v>
      </c>
      <c r="I365" s="377"/>
      <c r="J365" s="343"/>
      <c r="K365" s="343"/>
    </row>
    <row r="366" spans="1:21" s="304" customFormat="1" ht="24.95" customHeight="1">
      <c r="B366" s="310" t="s">
        <v>225</v>
      </c>
      <c r="C366" s="311">
        <v>31.19</v>
      </c>
      <c r="D366" s="311">
        <v>91.397924141310938</v>
      </c>
      <c r="E366" s="311">
        <v>0</v>
      </c>
      <c r="F366" s="311">
        <v>92.61048167260806</v>
      </c>
      <c r="G366" s="312">
        <v>7616</v>
      </c>
      <c r="H366" s="313" t="s">
        <v>50</v>
      </c>
      <c r="I366" s="377"/>
      <c r="J366" s="343"/>
      <c r="K366" s="343"/>
    </row>
    <row r="367" spans="1:21" s="304" customFormat="1" ht="24.95" customHeight="1">
      <c r="B367" s="305" t="s">
        <v>161</v>
      </c>
      <c r="C367" s="306">
        <v>8.66</v>
      </c>
      <c r="D367" s="306">
        <v>63.814928044493044</v>
      </c>
      <c r="E367" s="306">
        <v>0</v>
      </c>
      <c r="F367" s="306">
        <v>91.194668111454362</v>
      </c>
      <c r="G367" s="307">
        <v>1731</v>
      </c>
      <c r="H367" s="308" t="s">
        <v>51</v>
      </c>
      <c r="I367" s="377"/>
      <c r="J367" s="343"/>
      <c r="K367" s="343"/>
    </row>
    <row r="368" spans="1:21" s="304" customFormat="1" ht="24.95" customHeight="1">
      <c r="B368" s="310" t="s">
        <v>162</v>
      </c>
      <c r="C368" s="311">
        <v>89.87</v>
      </c>
      <c r="D368" s="311">
        <v>92.009066816294379</v>
      </c>
      <c r="E368" s="311">
        <v>0</v>
      </c>
      <c r="F368" s="311">
        <v>92.71039672317535</v>
      </c>
      <c r="G368" s="312">
        <v>5983</v>
      </c>
      <c r="H368" s="313" t="s">
        <v>52</v>
      </c>
      <c r="I368" s="377"/>
      <c r="J368" s="343"/>
      <c r="K368" s="343"/>
    </row>
    <row r="369" spans="1:19" s="304" customFormat="1" ht="24.95" customHeight="1">
      <c r="B369" s="305" t="s">
        <v>57</v>
      </c>
      <c r="C369" s="306">
        <v>13.86</v>
      </c>
      <c r="D369" s="306">
        <v>89.712262412467751</v>
      </c>
      <c r="E369" s="306">
        <v>0</v>
      </c>
      <c r="F369" s="306">
        <v>91.972358237245302</v>
      </c>
      <c r="G369" s="307">
        <v>974</v>
      </c>
      <c r="H369" s="308" t="s">
        <v>53</v>
      </c>
      <c r="I369" s="377"/>
      <c r="J369" s="343"/>
      <c r="K369" s="343"/>
    </row>
    <row r="370" spans="1:19" s="318" customFormat="1" ht="24.95" customHeight="1" thickBot="1">
      <c r="B370" s="314" t="s">
        <v>8</v>
      </c>
      <c r="C370" s="335">
        <v>67.561911260339926</v>
      </c>
      <c r="D370" s="335">
        <v>90.534732477782981</v>
      </c>
      <c r="E370" s="335">
        <v>0</v>
      </c>
      <c r="F370" s="335">
        <v>93.489279288736768</v>
      </c>
      <c r="G370" s="336">
        <v>29683</v>
      </c>
      <c r="H370" s="317" t="s">
        <v>5</v>
      </c>
      <c r="I370" s="378"/>
      <c r="J370" s="345"/>
      <c r="K370" s="345"/>
    </row>
    <row r="371" spans="1:19" s="304" customFormat="1" ht="24.95" customHeight="1" thickBot="1">
      <c r="B371" s="379" t="s">
        <v>7</v>
      </c>
      <c r="C371" s="380">
        <v>61.41</v>
      </c>
      <c r="D371" s="380">
        <v>84.611587593082604</v>
      </c>
      <c r="E371" s="380">
        <v>22.33</v>
      </c>
      <c r="F371" s="380">
        <v>96.45453654799816</v>
      </c>
      <c r="G371" s="381">
        <v>3289901</v>
      </c>
      <c r="H371" s="382" t="s">
        <v>164</v>
      </c>
      <c r="I371" s="377"/>
      <c r="J371" s="343"/>
      <c r="K371" s="343"/>
    </row>
    <row r="372" spans="1:19" s="337" customFormat="1" ht="21.95" customHeight="1">
      <c r="B372" s="324"/>
      <c r="C372" s="341"/>
      <c r="D372" s="341"/>
      <c r="E372" s="341"/>
      <c r="F372" s="341"/>
      <c r="G372" s="342"/>
      <c r="H372" s="327"/>
      <c r="I372" s="338"/>
      <c r="J372" s="339"/>
      <c r="K372" s="339"/>
    </row>
    <row r="373" spans="1:19" s="300" customFormat="1" ht="60" customHeight="1">
      <c r="A373" s="275"/>
      <c r="B373" s="563" t="s">
        <v>258</v>
      </c>
      <c r="C373" s="563"/>
      <c r="D373" s="563"/>
      <c r="E373" s="563"/>
      <c r="F373" s="563"/>
      <c r="G373" s="563"/>
      <c r="H373" s="563"/>
      <c r="I373" s="275"/>
      <c r="J373" s="330"/>
      <c r="K373" s="330"/>
      <c r="L373" s="331"/>
      <c r="M373" s="331"/>
      <c r="N373" s="331"/>
      <c r="O373" s="331"/>
      <c r="P373" s="331"/>
      <c r="Q373" s="331"/>
      <c r="R373" s="331"/>
      <c r="S373" s="331"/>
    </row>
    <row r="374" spans="1:19" s="333" customFormat="1" ht="30" customHeight="1">
      <c r="A374" s="256"/>
      <c r="B374" s="510" t="s">
        <v>265</v>
      </c>
      <c r="C374" s="510"/>
      <c r="D374" s="510"/>
      <c r="E374" s="510"/>
      <c r="F374" s="510"/>
      <c r="G374" s="510"/>
      <c r="H374" s="510"/>
      <c r="I374" s="349"/>
      <c r="J374" s="298"/>
      <c r="K374" s="298"/>
      <c r="L374" s="332"/>
      <c r="M374" s="332"/>
      <c r="N374" s="332"/>
      <c r="O374" s="332"/>
      <c r="P374" s="332"/>
      <c r="Q374" s="332"/>
      <c r="R374" s="332"/>
      <c r="S374" s="332"/>
    </row>
    <row r="375" spans="1:19" s="333" customFormat="1" ht="60" customHeight="1">
      <c r="B375" s="511" t="s">
        <v>152</v>
      </c>
      <c r="C375" s="564" t="s">
        <v>260</v>
      </c>
      <c r="D375" s="565"/>
      <c r="E375" s="565"/>
      <c r="F375" s="566"/>
      <c r="G375" s="519" t="s">
        <v>219</v>
      </c>
      <c r="H375" s="521" t="s">
        <v>0</v>
      </c>
      <c r="I375" s="349"/>
      <c r="J375" s="298"/>
      <c r="K375" s="298"/>
      <c r="L375" s="332"/>
      <c r="M375" s="332"/>
      <c r="N375" s="332"/>
      <c r="O375" s="332"/>
      <c r="P375" s="332"/>
      <c r="Q375" s="332"/>
      <c r="R375" s="332"/>
      <c r="S375" s="332"/>
    </row>
    <row r="376" spans="1:19" s="333" customFormat="1" ht="69.95" customHeight="1">
      <c r="B376" s="512"/>
      <c r="C376" s="104" t="s">
        <v>261</v>
      </c>
      <c r="D376" s="104" t="s">
        <v>262</v>
      </c>
      <c r="E376" s="104" t="s">
        <v>263</v>
      </c>
      <c r="F376" s="104" t="s">
        <v>264</v>
      </c>
      <c r="G376" s="520"/>
      <c r="H376" s="522"/>
      <c r="I376" s="349"/>
      <c r="J376" s="298"/>
      <c r="K376" s="298"/>
      <c r="L376" s="332"/>
      <c r="M376" s="332"/>
      <c r="N376" s="332"/>
      <c r="O376" s="332"/>
      <c r="P376" s="332"/>
      <c r="Q376" s="332"/>
      <c r="R376" s="332"/>
      <c r="S376" s="332"/>
    </row>
    <row r="377" spans="1:19" s="304" customFormat="1" ht="24.95" customHeight="1">
      <c r="B377" s="305" t="s">
        <v>148</v>
      </c>
      <c r="C377" s="306">
        <v>94.753811253483931</v>
      </c>
      <c r="D377" s="306">
        <v>93.225724732830713</v>
      </c>
      <c r="E377" s="306">
        <v>0</v>
      </c>
      <c r="F377" s="306">
        <v>95.215688817294961</v>
      </c>
      <c r="G377" s="307">
        <v>10928</v>
      </c>
      <c r="H377" s="383" t="s">
        <v>49</v>
      </c>
      <c r="I377" s="377"/>
      <c r="J377" s="343"/>
      <c r="K377" s="343"/>
      <c r="L377" s="344"/>
      <c r="M377" s="344"/>
      <c r="N377" s="344"/>
      <c r="O377" s="344"/>
      <c r="P377" s="344"/>
      <c r="Q377" s="344"/>
      <c r="R377" s="344"/>
      <c r="S377" s="344"/>
    </row>
    <row r="378" spans="1:19" s="304" customFormat="1" ht="24.95" customHeight="1">
      <c r="B378" s="310" t="s">
        <v>225</v>
      </c>
      <c r="C378" s="311">
        <v>57.444037801016954</v>
      </c>
      <c r="D378" s="311">
        <v>93.411010882011055</v>
      </c>
      <c r="E378" s="311">
        <v>0</v>
      </c>
      <c r="F378" s="311">
        <v>94.708536816728753</v>
      </c>
      <c r="G378" s="312">
        <v>4130</v>
      </c>
      <c r="H378" s="313" t="s">
        <v>50</v>
      </c>
      <c r="I378" s="377"/>
      <c r="J378" s="343"/>
      <c r="K378" s="343"/>
      <c r="L378" s="344"/>
      <c r="M378" s="344"/>
      <c r="N378" s="344"/>
      <c r="O378" s="344"/>
      <c r="P378" s="344"/>
      <c r="Q378" s="344"/>
      <c r="R378" s="344"/>
      <c r="S378" s="344"/>
    </row>
    <row r="379" spans="1:19" s="304" customFormat="1" ht="24.95" customHeight="1">
      <c r="B379" s="305" t="s">
        <v>161</v>
      </c>
      <c r="C379" s="306">
        <v>21.061616805250395</v>
      </c>
      <c r="D379" s="306">
        <v>76.99438376325395</v>
      </c>
      <c r="E379" s="306">
        <v>0</v>
      </c>
      <c r="F379" s="306">
        <v>85.92742533672444</v>
      </c>
      <c r="G379" s="307">
        <v>711</v>
      </c>
      <c r="H379" s="308" t="s">
        <v>51</v>
      </c>
      <c r="I379" s="377"/>
      <c r="J379" s="343"/>
      <c r="K379" s="343"/>
      <c r="L379" s="344"/>
      <c r="M379" s="344"/>
      <c r="N379" s="344"/>
      <c r="O379" s="344"/>
      <c r="P379" s="344"/>
      <c r="Q379" s="344"/>
      <c r="R379" s="344"/>
      <c r="S379" s="344"/>
    </row>
    <row r="380" spans="1:19" s="304" customFormat="1" ht="24.95" customHeight="1">
      <c r="B380" s="310" t="s">
        <v>162</v>
      </c>
      <c r="C380" s="311">
        <v>92.274643857461257</v>
      </c>
      <c r="D380" s="311">
        <v>94.335034625345713</v>
      </c>
      <c r="E380" s="311">
        <v>0</v>
      </c>
      <c r="F380" s="311">
        <v>94.866364097264238</v>
      </c>
      <c r="G380" s="312">
        <v>5827</v>
      </c>
      <c r="H380" s="313" t="s">
        <v>52</v>
      </c>
      <c r="I380" s="377"/>
      <c r="J380" s="343"/>
      <c r="K380" s="343"/>
      <c r="L380" s="344"/>
      <c r="M380" s="344"/>
      <c r="N380" s="344"/>
      <c r="O380" s="344"/>
      <c r="P380" s="344"/>
      <c r="Q380" s="344"/>
      <c r="R380" s="344"/>
      <c r="S380" s="344"/>
    </row>
    <row r="381" spans="1:19" s="304" customFormat="1" ht="24.95" customHeight="1">
      <c r="B381" s="305" t="s">
        <v>57</v>
      </c>
      <c r="C381" s="334" t="s">
        <v>122</v>
      </c>
      <c r="D381" s="334" t="s">
        <v>122</v>
      </c>
      <c r="E381" s="334" t="s">
        <v>122</v>
      </c>
      <c r="F381" s="334" t="s">
        <v>122</v>
      </c>
      <c r="G381" s="334" t="s">
        <v>122</v>
      </c>
      <c r="H381" s="308" t="s">
        <v>53</v>
      </c>
      <c r="I381" s="377"/>
      <c r="J381" s="343"/>
      <c r="K381" s="343"/>
      <c r="L381" s="344"/>
      <c r="M381" s="344"/>
      <c r="N381" s="344"/>
      <c r="O381" s="344"/>
      <c r="P381" s="344"/>
      <c r="Q381" s="344"/>
      <c r="R381" s="344"/>
      <c r="S381" s="344"/>
    </row>
    <row r="382" spans="1:19" s="318" customFormat="1" ht="24.95" customHeight="1">
      <c r="B382" s="314" t="s">
        <v>8</v>
      </c>
      <c r="C382" s="335">
        <v>84.523647194028811</v>
      </c>
      <c r="D382" s="335">
        <v>93.026090407512655</v>
      </c>
      <c r="E382" s="335">
        <v>0</v>
      </c>
      <c r="F382" s="335">
        <v>94.718651947474754</v>
      </c>
      <c r="G382" s="336">
        <v>21596</v>
      </c>
      <c r="H382" s="317" t="s">
        <v>5</v>
      </c>
      <c r="I382" s="378"/>
      <c r="J382" s="345"/>
      <c r="K382" s="345"/>
      <c r="L382" s="346"/>
      <c r="M382" s="346"/>
      <c r="N382" s="346"/>
      <c r="O382" s="346"/>
      <c r="P382" s="346"/>
      <c r="Q382" s="346"/>
      <c r="R382" s="346"/>
      <c r="S382" s="346"/>
    </row>
    <row r="383" spans="1:19" s="304" customFormat="1" ht="24.95" customHeight="1" thickBot="1">
      <c r="B383" s="384" t="s">
        <v>7</v>
      </c>
      <c r="C383" s="385">
        <v>82.26</v>
      </c>
      <c r="D383" s="385">
        <v>94.656581855614277</v>
      </c>
      <c r="E383" s="385">
        <v>30.273</v>
      </c>
      <c r="F383" s="385">
        <v>97.517946585592853</v>
      </c>
      <c r="G383" s="386">
        <v>2339845</v>
      </c>
      <c r="H383" s="387" t="s">
        <v>164</v>
      </c>
      <c r="I383" s="377"/>
      <c r="J383" s="343"/>
      <c r="K383" s="343"/>
      <c r="L383" s="344"/>
      <c r="M383" s="344"/>
      <c r="N383" s="344"/>
      <c r="O383" s="344"/>
      <c r="P383" s="344"/>
      <c r="Q383" s="344"/>
      <c r="R383" s="344"/>
      <c r="S383" s="344"/>
    </row>
    <row r="384" spans="1:19" s="337" customFormat="1" ht="21.95" customHeight="1">
      <c r="A384" s="324"/>
      <c r="B384" s="341"/>
      <c r="C384" s="341"/>
      <c r="D384" s="341"/>
      <c r="E384" s="341"/>
      <c r="F384" s="342"/>
      <c r="G384" s="327"/>
      <c r="H384" s="388"/>
      <c r="I384" s="338"/>
      <c r="J384" s="339"/>
      <c r="K384" s="339"/>
      <c r="L384" s="340"/>
      <c r="M384" s="340"/>
      <c r="N384" s="340"/>
      <c r="O384" s="340"/>
      <c r="P384" s="340"/>
      <c r="Q384" s="340"/>
      <c r="R384" s="340"/>
      <c r="S384" s="340"/>
    </row>
    <row r="385" spans="1:19" s="337" customFormat="1" ht="21.95" customHeight="1">
      <c r="A385" s="324"/>
      <c r="B385" s="341"/>
      <c r="C385" s="341"/>
      <c r="D385" s="341"/>
      <c r="E385" s="341"/>
      <c r="F385" s="342"/>
      <c r="G385" s="327"/>
      <c r="H385" s="388"/>
      <c r="I385" s="338"/>
      <c r="J385" s="339"/>
      <c r="K385" s="339"/>
      <c r="L385" s="340"/>
      <c r="M385" s="340"/>
      <c r="N385" s="340"/>
      <c r="O385" s="340"/>
      <c r="P385" s="340"/>
      <c r="Q385" s="340"/>
      <c r="R385" s="340"/>
      <c r="S385" s="340"/>
    </row>
    <row r="386" spans="1:19" s="300" customFormat="1" ht="60" customHeight="1">
      <c r="A386" s="275"/>
      <c r="B386" s="563" t="s">
        <v>258</v>
      </c>
      <c r="C386" s="563"/>
      <c r="D386" s="563"/>
      <c r="E386" s="563"/>
      <c r="F386" s="563"/>
      <c r="G386" s="563"/>
      <c r="H386" s="563"/>
      <c r="I386" s="275"/>
      <c r="J386" s="330"/>
      <c r="K386" s="330"/>
      <c r="L386" s="331"/>
      <c r="M386" s="331"/>
      <c r="N386" s="331"/>
      <c r="O386" s="331"/>
      <c r="P386" s="331"/>
      <c r="Q386" s="331"/>
      <c r="R386" s="331"/>
      <c r="S386" s="331"/>
    </row>
    <row r="387" spans="1:19" s="333" customFormat="1" ht="30" customHeight="1">
      <c r="A387" s="256"/>
      <c r="B387" s="510" t="s">
        <v>266</v>
      </c>
      <c r="C387" s="510"/>
      <c r="D387" s="510"/>
      <c r="E387" s="510"/>
      <c r="F387" s="510"/>
      <c r="G387" s="510"/>
      <c r="H387" s="510"/>
      <c r="I387" s="349"/>
      <c r="J387" s="298"/>
      <c r="K387" s="298"/>
      <c r="L387" s="332"/>
      <c r="M387" s="332"/>
      <c r="N387" s="332"/>
      <c r="O387" s="332"/>
      <c r="P387" s="332"/>
      <c r="Q387" s="332"/>
      <c r="R387" s="332"/>
      <c r="S387" s="332"/>
    </row>
    <row r="388" spans="1:19" s="333" customFormat="1" ht="50.1" customHeight="1">
      <c r="B388" s="511" t="s">
        <v>152</v>
      </c>
      <c r="C388" s="564" t="s">
        <v>260</v>
      </c>
      <c r="D388" s="565"/>
      <c r="E388" s="565"/>
      <c r="F388" s="566"/>
      <c r="G388" s="519" t="s">
        <v>219</v>
      </c>
      <c r="H388" s="521" t="s">
        <v>0</v>
      </c>
      <c r="I388" s="349"/>
      <c r="J388" s="298"/>
      <c r="K388" s="298"/>
      <c r="L388" s="332"/>
      <c r="M388" s="332"/>
      <c r="N388" s="332"/>
      <c r="O388" s="332"/>
      <c r="P388" s="332"/>
      <c r="Q388" s="332"/>
      <c r="R388" s="332"/>
      <c r="S388" s="332"/>
    </row>
    <row r="389" spans="1:19" s="333" customFormat="1" ht="69.95" customHeight="1">
      <c r="B389" s="512"/>
      <c r="C389" s="104" t="s">
        <v>261</v>
      </c>
      <c r="D389" s="104" t="s">
        <v>262</v>
      </c>
      <c r="E389" s="104" t="s">
        <v>263</v>
      </c>
      <c r="F389" s="104" t="s">
        <v>264</v>
      </c>
      <c r="G389" s="520"/>
      <c r="H389" s="522"/>
      <c r="I389" s="349"/>
      <c r="J389" s="298"/>
      <c r="K389" s="298"/>
      <c r="L389" s="332"/>
      <c r="M389" s="332"/>
      <c r="N389" s="332"/>
      <c r="O389" s="332"/>
      <c r="P389" s="332"/>
      <c r="Q389" s="332"/>
      <c r="R389" s="332"/>
      <c r="S389" s="332"/>
    </row>
    <row r="390" spans="1:19" s="304" customFormat="1" ht="24.95" customHeight="1">
      <c r="B390" s="305" t="s">
        <v>148</v>
      </c>
      <c r="C390" s="306">
        <v>58.669347999582712</v>
      </c>
      <c r="D390" s="306">
        <v>91.453089841196103</v>
      </c>
      <c r="E390" s="306">
        <v>0</v>
      </c>
      <c r="F390" s="306">
        <v>92.647266542150803</v>
      </c>
      <c r="G390" s="307">
        <v>2451</v>
      </c>
      <c r="H390" s="308" t="s">
        <v>49</v>
      </c>
      <c r="I390" s="377"/>
      <c r="J390" s="343"/>
      <c r="K390" s="343"/>
      <c r="L390" s="344"/>
      <c r="M390" s="344"/>
      <c r="N390" s="344"/>
      <c r="O390" s="344"/>
      <c r="P390" s="344"/>
      <c r="Q390" s="344"/>
      <c r="R390" s="344"/>
      <c r="S390" s="344"/>
    </row>
    <row r="391" spans="1:19" s="304" customFormat="1" ht="24.95" customHeight="1">
      <c r="B391" s="310" t="s">
        <v>225</v>
      </c>
      <c r="C391" s="311">
        <v>0</v>
      </c>
      <c r="D391" s="311">
        <v>89.012941858154292</v>
      </c>
      <c r="E391" s="311">
        <v>0</v>
      </c>
      <c r="F391" s="311">
        <v>90.124834011904781</v>
      </c>
      <c r="G391" s="312">
        <v>3486</v>
      </c>
      <c r="H391" s="313" t="s">
        <v>50</v>
      </c>
      <c r="I391" s="377"/>
      <c r="J391" s="343"/>
      <c r="K391" s="343"/>
      <c r="L391" s="344"/>
      <c r="M391" s="344"/>
      <c r="N391" s="344"/>
      <c r="O391" s="344"/>
      <c r="P391" s="344"/>
      <c r="Q391" s="344"/>
      <c r="R391" s="344"/>
      <c r="S391" s="344"/>
    </row>
    <row r="392" spans="1:19" s="304" customFormat="1" ht="24.95" customHeight="1">
      <c r="B392" s="305" t="s">
        <v>161</v>
      </c>
      <c r="C392" s="306">
        <v>0</v>
      </c>
      <c r="D392" s="306">
        <v>54.628072146415604</v>
      </c>
      <c r="E392" s="306">
        <v>0</v>
      </c>
      <c r="F392" s="306">
        <v>94.866246163251731</v>
      </c>
      <c r="G392" s="307">
        <v>1020</v>
      </c>
      <c r="H392" s="308" t="s">
        <v>51</v>
      </c>
      <c r="I392" s="377"/>
      <c r="J392" s="343"/>
      <c r="K392" s="343"/>
      <c r="L392" s="344"/>
      <c r="M392" s="344"/>
      <c r="N392" s="344"/>
      <c r="O392" s="344"/>
      <c r="P392" s="344"/>
      <c r="Q392" s="344"/>
      <c r="R392" s="344"/>
      <c r="S392" s="344"/>
    </row>
    <row r="393" spans="1:19" s="304" customFormat="1" ht="24.95" customHeight="1">
      <c r="B393" s="310" t="s">
        <v>162</v>
      </c>
      <c r="C393" s="311">
        <v>0</v>
      </c>
      <c r="D393" s="311">
        <v>5.1282051282051286</v>
      </c>
      <c r="E393" s="311">
        <v>0</v>
      </c>
      <c r="F393" s="311">
        <v>12.179487179487179</v>
      </c>
      <c r="G393" s="312">
        <v>156</v>
      </c>
      <c r="H393" s="313" t="s">
        <v>52</v>
      </c>
      <c r="I393" s="377"/>
      <c r="J393" s="343"/>
      <c r="K393" s="343"/>
      <c r="L393" s="344"/>
      <c r="M393" s="344"/>
      <c r="N393" s="344"/>
      <c r="O393" s="344"/>
      <c r="P393" s="344"/>
      <c r="Q393" s="344"/>
      <c r="R393" s="344"/>
      <c r="S393" s="344"/>
    </row>
    <row r="394" spans="1:19" s="304" customFormat="1" ht="24.95" customHeight="1">
      <c r="B394" s="305" t="s">
        <v>57</v>
      </c>
      <c r="C394" s="306">
        <v>13.905544147843935</v>
      </c>
      <c r="D394" s="306">
        <v>89.712262412467751</v>
      </c>
      <c r="E394" s="306">
        <v>0</v>
      </c>
      <c r="F394" s="306">
        <v>91.972358237245302</v>
      </c>
      <c r="G394" s="307">
        <v>974</v>
      </c>
      <c r="H394" s="308" t="s">
        <v>53</v>
      </c>
      <c r="I394" s="377"/>
      <c r="J394" s="343"/>
      <c r="K394" s="343"/>
      <c r="L394" s="344"/>
      <c r="M394" s="344"/>
      <c r="N394" s="344"/>
      <c r="O394" s="344"/>
      <c r="P394" s="344"/>
      <c r="Q394" s="344"/>
      <c r="R394" s="344"/>
      <c r="S394" s="344"/>
    </row>
    <row r="395" spans="1:19" s="318" customFormat="1" ht="24.95" customHeight="1">
      <c r="B395" s="314" t="s">
        <v>8</v>
      </c>
      <c r="C395" s="335">
        <v>19.45</v>
      </c>
      <c r="D395" s="335">
        <v>83.881663867612133</v>
      </c>
      <c r="E395" s="335">
        <v>0</v>
      </c>
      <c r="F395" s="335">
        <v>90.206290301706574</v>
      </c>
      <c r="G395" s="336">
        <v>8087</v>
      </c>
      <c r="H395" s="317" t="s">
        <v>5</v>
      </c>
      <c r="I395" s="378"/>
      <c r="J395" s="345"/>
      <c r="K395" s="345"/>
      <c r="L395" s="346"/>
      <c r="M395" s="346"/>
      <c r="N395" s="346"/>
      <c r="O395" s="346"/>
      <c r="P395" s="346"/>
      <c r="Q395" s="346"/>
      <c r="R395" s="346"/>
      <c r="S395" s="346"/>
    </row>
    <row r="396" spans="1:19" s="304" customFormat="1" ht="24.95" customHeight="1" thickBot="1">
      <c r="B396" s="384" t="s">
        <v>7</v>
      </c>
      <c r="C396" s="385">
        <v>10.23</v>
      </c>
      <c r="D396" s="385">
        <v>59.872277910106817</v>
      </c>
      <c r="E396" s="385">
        <v>2.78</v>
      </c>
      <c r="F396" s="385">
        <v>93.835517606620257</v>
      </c>
      <c r="G396" s="386">
        <v>950056</v>
      </c>
      <c r="H396" s="387" t="s">
        <v>164</v>
      </c>
      <c r="I396" s="377"/>
      <c r="J396" s="343"/>
      <c r="K396" s="343"/>
      <c r="L396" s="344"/>
      <c r="M396" s="344"/>
      <c r="N396" s="344"/>
      <c r="O396" s="344"/>
      <c r="P396" s="344"/>
      <c r="Q396" s="344"/>
      <c r="R396" s="344"/>
      <c r="S396" s="344"/>
    </row>
    <row r="397" spans="1:19" s="333" customFormat="1">
      <c r="A397" s="347"/>
      <c r="B397" s="330"/>
      <c r="C397" s="330"/>
      <c r="D397" s="330"/>
      <c r="E397" s="330"/>
      <c r="F397" s="330"/>
      <c r="G397" s="330"/>
      <c r="H397" s="348"/>
      <c r="I397" s="349"/>
      <c r="J397" s="298"/>
      <c r="K397" s="298"/>
      <c r="L397" s="332"/>
      <c r="M397" s="332"/>
      <c r="N397" s="332"/>
      <c r="O397" s="332"/>
      <c r="P397" s="332"/>
      <c r="Q397" s="332"/>
      <c r="R397" s="332"/>
      <c r="S397" s="332"/>
    </row>
    <row r="398" spans="1:19" s="333" customFormat="1">
      <c r="A398" s="347"/>
      <c r="B398" s="330"/>
      <c r="C398" s="330"/>
      <c r="D398" s="330"/>
      <c r="E398" s="330"/>
      <c r="F398" s="330"/>
      <c r="G398" s="330"/>
      <c r="H398" s="348"/>
      <c r="I398" s="349"/>
      <c r="J398" s="298"/>
      <c r="K398" s="298"/>
      <c r="L398" s="332"/>
      <c r="M398" s="332"/>
      <c r="N398" s="332"/>
      <c r="O398" s="332"/>
      <c r="P398" s="332"/>
      <c r="Q398" s="332"/>
      <c r="R398" s="332"/>
      <c r="S398" s="332"/>
    </row>
    <row r="399" spans="1:19" s="333" customFormat="1">
      <c r="A399" s="347"/>
      <c r="B399" s="330"/>
      <c r="C399" s="330"/>
      <c r="D399" s="330"/>
      <c r="E399" s="330"/>
      <c r="F399" s="330"/>
      <c r="G399" s="330"/>
      <c r="H399" s="348"/>
      <c r="I399" s="349"/>
      <c r="J399" s="298"/>
      <c r="K399" s="298"/>
      <c r="L399" s="332"/>
      <c r="M399" s="332"/>
      <c r="N399" s="332"/>
      <c r="O399" s="332"/>
      <c r="P399" s="332"/>
      <c r="Q399" s="332"/>
      <c r="R399" s="332"/>
      <c r="S399" s="332"/>
    </row>
    <row r="400" spans="1:19" s="333" customFormat="1">
      <c r="A400" s="347"/>
      <c r="B400" s="330"/>
      <c r="C400" s="330"/>
      <c r="D400" s="330"/>
      <c r="E400" s="330"/>
      <c r="F400" s="330"/>
      <c r="G400" s="330"/>
      <c r="H400" s="348"/>
      <c r="I400" s="349"/>
      <c r="J400" s="298"/>
      <c r="K400" s="298"/>
      <c r="L400" s="332"/>
      <c r="M400" s="332"/>
      <c r="N400" s="332"/>
      <c r="O400" s="332"/>
      <c r="P400" s="332"/>
      <c r="Q400" s="332"/>
      <c r="R400" s="332"/>
      <c r="S400" s="332"/>
    </row>
    <row r="401" spans="1:19" s="333" customFormat="1">
      <c r="A401" s="347"/>
      <c r="B401" s="330"/>
      <c r="C401" s="330"/>
      <c r="D401" s="330"/>
      <c r="E401" s="330"/>
      <c r="F401" s="330"/>
      <c r="G401" s="330"/>
      <c r="H401" s="348"/>
      <c r="I401" s="349"/>
      <c r="J401" s="298"/>
      <c r="K401" s="298"/>
      <c r="L401" s="332"/>
      <c r="M401" s="332"/>
      <c r="N401" s="332"/>
      <c r="O401" s="332"/>
      <c r="P401" s="332"/>
      <c r="Q401" s="332"/>
      <c r="R401" s="332"/>
      <c r="S401" s="332"/>
    </row>
    <row r="402" spans="1:19" s="333" customFormat="1">
      <c r="A402" s="347"/>
      <c r="B402" s="330"/>
      <c r="C402" s="330"/>
      <c r="D402" s="330"/>
      <c r="E402" s="330"/>
      <c r="F402" s="330"/>
      <c r="G402" s="330"/>
      <c r="H402" s="348"/>
      <c r="I402" s="349"/>
      <c r="J402" s="298"/>
      <c r="K402" s="298"/>
      <c r="L402" s="332"/>
      <c r="M402" s="332"/>
      <c r="N402" s="332"/>
      <c r="O402" s="332"/>
      <c r="P402" s="332"/>
      <c r="Q402" s="332"/>
      <c r="R402" s="332"/>
      <c r="S402" s="332"/>
    </row>
    <row r="403" spans="1:19" s="333" customFormat="1">
      <c r="A403" s="347"/>
      <c r="B403" s="330"/>
      <c r="C403" s="330"/>
      <c r="D403" s="330"/>
      <c r="E403" s="330"/>
      <c r="F403" s="330"/>
      <c r="G403" s="330"/>
      <c r="H403" s="348"/>
      <c r="I403" s="349"/>
      <c r="J403" s="298"/>
      <c r="K403" s="298"/>
      <c r="L403" s="332"/>
      <c r="M403" s="332"/>
      <c r="N403" s="332"/>
      <c r="O403" s="332"/>
      <c r="P403" s="332"/>
      <c r="Q403" s="332"/>
      <c r="R403" s="332"/>
      <c r="S403" s="332"/>
    </row>
    <row r="404" spans="1:19" s="333" customFormat="1">
      <c r="A404" s="347"/>
      <c r="B404" s="330"/>
      <c r="C404" s="330"/>
      <c r="D404" s="330"/>
      <c r="E404" s="330"/>
      <c r="F404" s="330"/>
      <c r="G404" s="330"/>
      <c r="H404" s="348"/>
      <c r="I404" s="349"/>
      <c r="J404" s="298"/>
      <c r="K404" s="298"/>
      <c r="L404" s="332"/>
      <c r="M404" s="332"/>
      <c r="N404" s="332"/>
      <c r="O404" s="332"/>
      <c r="P404" s="332"/>
      <c r="Q404" s="332"/>
      <c r="R404" s="332"/>
      <c r="S404" s="332"/>
    </row>
    <row r="405" spans="1:19" s="333" customFormat="1">
      <c r="A405" s="347"/>
      <c r="B405" s="330"/>
      <c r="C405" s="330"/>
      <c r="D405" s="330"/>
      <c r="E405" s="330"/>
      <c r="F405" s="330"/>
      <c r="G405" s="330"/>
      <c r="H405" s="348"/>
      <c r="I405" s="349"/>
      <c r="J405" s="298"/>
      <c r="K405" s="298"/>
      <c r="L405" s="332"/>
      <c r="M405" s="332"/>
      <c r="N405" s="332"/>
      <c r="O405" s="332"/>
      <c r="P405" s="332"/>
      <c r="Q405" s="332"/>
      <c r="R405" s="332"/>
      <c r="S405" s="332"/>
    </row>
    <row r="406" spans="1:19" s="333" customFormat="1">
      <c r="A406" s="347"/>
      <c r="B406" s="330"/>
      <c r="C406" s="330"/>
      <c r="D406" s="330"/>
      <c r="E406" s="330"/>
      <c r="F406" s="330"/>
      <c r="G406" s="330"/>
      <c r="H406" s="348"/>
      <c r="I406" s="349"/>
      <c r="J406" s="298"/>
      <c r="K406" s="298"/>
      <c r="L406" s="332"/>
      <c r="M406" s="332"/>
      <c r="N406" s="332"/>
      <c r="O406" s="332"/>
      <c r="P406" s="332"/>
      <c r="Q406" s="332"/>
      <c r="R406" s="332"/>
      <c r="S406" s="332"/>
    </row>
    <row r="407" spans="1:19" s="333" customFormat="1">
      <c r="A407" s="347"/>
      <c r="B407" s="330"/>
      <c r="C407" s="330"/>
      <c r="D407" s="330"/>
      <c r="E407" s="330"/>
      <c r="F407" s="330"/>
      <c r="G407" s="330"/>
      <c r="H407" s="348"/>
      <c r="I407" s="349"/>
      <c r="J407" s="298"/>
      <c r="K407" s="298"/>
      <c r="L407" s="332"/>
      <c r="M407" s="332"/>
      <c r="N407" s="332"/>
      <c r="O407" s="332"/>
      <c r="P407" s="332"/>
      <c r="Q407" s="332"/>
      <c r="R407" s="332"/>
      <c r="S407" s="332"/>
    </row>
    <row r="408" spans="1:19" s="333" customFormat="1">
      <c r="A408" s="347"/>
      <c r="B408" s="330"/>
      <c r="C408" s="330"/>
      <c r="D408" s="330"/>
      <c r="E408" s="330"/>
      <c r="F408" s="330"/>
      <c r="G408" s="330"/>
      <c r="H408" s="348"/>
      <c r="I408" s="349"/>
      <c r="J408" s="298"/>
      <c r="K408" s="298"/>
      <c r="L408" s="332"/>
      <c r="M408" s="332"/>
      <c r="N408" s="332"/>
      <c r="O408" s="332"/>
      <c r="P408" s="332"/>
      <c r="Q408" s="332"/>
      <c r="R408" s="332"/>
      <c r="S408" s="332"/>
    </row>
    <row r="409" spans="1:19" s="333" customFormat="1">
      <c r="A409" s="347"/>
      <c r="B409" s="330"/>
      <c r="C409" s="330"/>
      <c r="D409" s="330"/>
      <c r="E409" s="330"/>
      <c r="F409" s="330"/>
      <c r="G409" s="330"/>
      <c r="H409" s="348"/>
      <c r="I409" s="349"/>
      <c r="J409" s="298"/>
      <c r="K409" s="298"/>
      <c r="L409" s="332"/>
      <c r="M409" s="332"/>
      <c r="N409" s="332"/>
      <c r="O409" s="332"/>
      <c r="P409" s="332"/>
      <c r="Q409" s="332"/>
      <c r="R409" s="332"/>
      <c r="S409" s="332"/>
    </row>
    <row r="410" spans="1:19" s="333" customFormat="1">
      <c r="A410" s="347"/>
      <c r="B410" s="330"/>
      <c r="C410" s="330"/>
      <c r="D410" s="330"/>
      <c r="E410" s="330"/>
      <c r="F410" s="330"/>
      <c r="G410" s="330"/>
      <c r="H410" s="348"/>
      <c r="I410" s="349"/>
      <c r="J410" s="298"/>
      <c r="K410" s="298"/>
      <c r="L410" s="332"/>
      <c r="M410" s="332"/>
      <c r="N410" s="332"/>
      <c r="O410" s="332"/>
      <c r="P410" s="332"/>
      <c r="Q410" s="332"/>
      <c r="R410" s="332"/>
      <c r="S410" s="332"/>
    </row>
    <row r="411" spans="1:19" s="333" customFormat="1">
      <c r="A411" s="347"/>
      <c r="B411" s="330"/>
      <c r="C411" s="330"/>
      <c r="D411" s="330"/>
      <c r="E411" s="330"/>
      <c r="F411" s="330"/>
      <c r="G411" s="330"/>
      <c r="H411" s="348"/>
      <c r="I411" s="349"/>
      <c r="J411" s="298"/>
      <c r="K411" s="298"/>
      <c r="L411" s="332"/>
      <c r="M411" s="332"/>
      <c r="N411" s="332"/>
      <c r="O411" s="332"/>
      <c r="P411" s="332"/>
      <c r="Q411" s="332"/>
      <c r="R411" s="332"/>
      <c r="S411" s="332"/>
    </row>
    <row r="412" spans="1:19" s="333" customFormat="1">
      <c r="A412" s="347"/>
      <c r="B412" s="330"/>
      <c r="C412" s="330"/>
      <c r="D412" s="330"/>
      <c r="E412" s="330"/>
      <c r="F412" s="330"/>
      <c r="G412" s="330"/>
      <c r="H412" s="348"/>
      <c r="I412" s="349"/>
      <c r="J412" s="298"/>
      <c r="K412" s="298"/>
      <c r="L412" s="332"/>
      <c r="M412" s="332"/>
      <c r="N412" s="332"/>
      <c r="O412" s="332"/>
      <c r="P412" s="332"/>
      <c r="Q412" s="332"/>
      <c r="R412" s="332"/>
      <c r="S412" s="332"/>
    </row>
    <row r="413" spans="1:19" s="333" customFormat="1">
      <c r="A413" s="347"/>
      <c r="B413" s="330"/>
      <c r="C413" s="330"/>
      <c r="D413" s="330"/>
      <c r="E413" s="330"/>
      <c r="F413" s="330"/>
      <c r="G413" s="330"/>
      <c r="H413" s="348"/>
      <c r="I413" s="349"/>
      <c r="J413" s="298"/>
      <c r="K413" s="298"/>
      <c r="L413" s="332"/>
      <c r="M413" s="332"/>
      <c r="N413" s="332"/>
      <c r="O413" s="332"/>
      <c r="P413" s="332"/>
      <c r="Q413" s="332"/>
      <c r="R413" s="332"/>
      <c r="S413" s="332"/>
    </row>
    <row r="414" spans="1:19" s="333" customFormat="1">
      <c r="A414" s="347"/>
      <c r="B414" s="330"/>
      <c r="C414" s="330"/>
      <c r="D414" s="330"/>
      <c r="E414" s="330"/>
      <c r="F414" s="330"/>
      <c r="G414" s="330"/>
      <c r="H414" s="348"/>
      <c r="I414" s="349"/>
      <c r="J414" s="298"/>
      <c r="K414" s="298"/>
      <c r="L414" s="332"/>
      <c r="M414" s="332"/>
      <c r="N414" s="332"/>
      <c r="O414" s="332"/>
      <c r="P414" s="332"/>
      <c r="Q414" s="332"/>
      <c r="R414" s="332"/>
      <c r="S414" s="332"/>
    </row>
    <row r="415" spans="1:19" s="333" customFormat="1">
      <c r="A415" s="347"/>
      <c r="B415" s="330"/>
      <c r="C415" s="330"/>
      <c r="D415" s="330"/>
      <c r="E415" s="330"/>
      <c r="F415" s="330"/>
      <c r="G415" s="330"/>
      <c r="H415" s="348"/>
      <c r="I415" s="349"/>
      <c r="J415" s="298"/>
      <c r="K415" s="298"/>
      <c r="L415" s="332"/>
      <c r="M415" s="332"/>
      <c r="N415" s="332"/>
      <c r="O415" s="332"/>
      <c r="P415" s="332"/>
      <c r="Q415" s="332"/>
      <c r="R415" s="332"/>
      <c r="S415" s="332"/>
    </row>
    <row r="416" spans="1:19" s="333" customFormat="1">
      <c r="A416" s="347"/>
      <c r="B416" s="330"/>
      <c r="C416" s="330"/>
      <c r="D416" s="330"/>
      <c r="E416" s="330"/>
      <c r="F416" s="330"/>
      <c r="G416" s="330"/>
      <c r="H416" s="348"/>
      <c r="I416" s="349"/>
      <c r="J416" s="298"/>
      <c r="K416" s="298"/>
      <c r="L416" s="332"/>
      <c r="M416" s="332"/>
      <c r="N416" s="332"/>
      <c r="O416" s="332"/>
      <c r="P416" s="332"/>
      <c r="Q416" s="332"/>
      <c r="R416" s="332"/>
      <c r="S416" s="332"/>
    </row>
    <row r="417" spans="1:19" s="333" customFormat="1">
      <c r="A417" s="347"/>
      <c r="B417" s="330"/>
      <c r="C417" s="330"/>
      <c r="D417" s="330"/>
      <c r="E417" s="330"/>
      <c r="F417" s="330"/>
      <c r="G417" s="330"/>
      <c r="H417" s="348"/>
      <c r="I417" s="349"/>
      <c r="J417" s="298"/>
      <c r="K417" s="298"/>
      <c r="L417" s="332"/>
      <c r="M417" s="332"/>
      <c r="N417" s="332"/>
      <c r="O417" s="332"/>
      <c r="P417" s="332"/>
      <c r="Q417" s="332"/>
      <c r="R417" s="332"/>
      <c r="S417" s="332"/>
    </row>
    <row r="418" spans="1:19" s="333" customFormat="1">
      <c r="A418" s="347"/>
      <c r="B418" s="330"/>
      <c r="C418" s="330"/>
      <c r="D418" s="330"/>
      <c r="E418" s="330"/>
      <c r="F418" s="330"/>
      <c r="G418" s="330"/>
      <c r="H418" s="348"/>
      <c r="I418" s="349"/>
      <c r="J418" s="298"/>
      <c r="K418" s="298"/>
      <c r="L418" s="332"/>
      <c r="M418" s="332"/>
      <c r="N418" s="332"/>
      <c r="O418" s="332"/>
      <c r="P418" s="332"/>
      <c r="Q418" s="332"/>
      <c r="R418" s="332"/>
      <c r="S418" s="332"/>
    </row>
    <row r="419" spans="1:19" s="333" customFormat="1">
      <c r="A419" s="347"/>
      <c r="B419" s="330"/>
      <c r="C419" s="330"/>
      <c r="D419" s="330"/>
      <c r="E419" s="330"/>
      <c r="F419" s="330"/>
      <c r="G419" s="330"/>
      <c r="H419" s="348"/>
      <c r="I419" s="349"/>
      <c r="J419" s="298"/>
      <c r="K419" s="298"/>
      <c r="L419" s="332"/>
      <c r="M419" s="332"/>
      <c r="N419" s="332"/>
      <c r="O419" s="332"/>
      <c r="P419" s="332"/>
      <c r="Q419" s="332"/>
      <c r="R419" s="332"/>
      <c r="S419" s="332"/>
    </row>
    <row r="420" spans="1:19" s="390" customFormat="1" ht="60" customHeight="1">
      <c r="A420" s="508" t="s">
        <v>267</v>
      </c>
      <c r="B420" s="508"/>
      <c r="C420" s="508"/>
      <c r="D420" s="508"/>
      <c r="E420" s="508"/>
      <c r="F420" s="508"/>
      <c r="G420" s="508"/>
      <c r="H420" s="508"/>
      <c r="I420" s="508"/>
      <c r="J420" s="389"/>
      <c r="K420" s="389"/>
      <c r="P420" s="391"/>
      <c r="Q420" s="391"/>
      <c r="R420" s="391"/>
    </row>
    <row r="421" spans="1:19" s="302" customFormat="1" ht="30" customHeight="1">
      <c r="A421" s="509" t="s">
        <v>268</v>
      </c>
      <c r="B421" s="506"/>
      <c r="C421" s="506"/>
      <c r="D421" s="506"/>
      <c r="E421" s="506"/>
      <c r="F421" s="506"/>
      <c r="G421" s="506"/>
      <c r="H421" s="506"/>
      <c r="I421" s="506"/>
      <c r="J421" s="392"/>
      <c r="K421" s="301"/>
    </row>
    <row r="422" spans="1:19" s="302" customFormat="1" ht="50.1" customHeight="1">
      <c r="A422" s="558" t="s">
        <v>152</v>
      </c>
      <c r="B422" s="559" t="s">
        <v>269</v>
      </c>
      <c r="C422" s="560"/>
      <c r="D422" s="560"/>
      <c r="E422" s="559" t="s">
        <v>270</v>
      </c>
      <c r="F422" s="560"/>
      <c r="G422" s="560"/>
      <c r="H422" s="519" t="s">
        <v>219</v>
      </c>
      <c r="I422" s="562" t="s">
        <v>0</v>
      </c>
      <c r="J422" s="392"/>
      <c r="K422" s="301"/>
    </row>
    <row r="423" spans="1:19" s="302" customFormat="1" ht="80.099999999999994" customHeight="1" thickBot="1">
      <c r="A423" s="512"/>
      <c r="B423" s="104" t="s">
        <v>271</v>
      </c>
      <c r="C423" s="104" t="s">
        <v>272</v>
      </c>
      <c r="D423" s="104" t="s">
        <v>273</v>
      </c>
      <c r="E423" s="104" t="s">
        <v>271</v>
      </c>
      <c r="F423" s="104" t="s">
        <v>272</v>
      </c>
      <c r="G423" s="104" t="s">
        <v>273</v>
      </c>
      <c r="H423" s="561"/>
      <c r="I423" s="562"/>
      <c r="J423" s="393"/>
      <c r="K423" s="394"/>
      <c r="L423" s="392"/>
      <c r="M423" s="392"/>
      <c r="N423" s="301"/>
    </row>
    <row r="424" spans="1:19" s="304" customFormat="1" ht="24.95" customHeight="1" thickBot="1">
      <c r="A424" s="359" t="s">
        <v>148</v>
      </c>
      <c r="B424" s="395">
        <v>506.72659312218235</v>
      </c>
      <c r="C424" s="395">
        <v>170.6280725910907</v>
      </c>
      <c r="D424" s="395">
        <v>1367.1114060895563</v>
      </c>
      <c r="E424" s="360">
        <v>96.212522661468171</v>
      </c>
      <c r="F424" s="360">
        <v>98.724657503616939</v>
      </c>
      <c r="G424" s="360">
        <v>89.781662261083625</v>
      </c>
      <c r="H424" s="361">
        <v>13379</v>
      </c>
      <c r="I424" s="362" t="s">
        <v>49</v>
      </c>
      <c r="J424" s="343"/>
      <c r="K424" s="377"/>
      <c r="L424" s="343"/>
      <c r="M424" s="343"/>
      <c r="N424" s="309"/>
    </row>
    <row r="425" spans="1:19" s="304" customFormat="1" ht="24.95" customHeight="1" thickBot="1">
      <c r="A425" s="363" t="s">
        <v>225</v>
      </c>
      <c r="B425" s="396">
        <v>640.12287522604106</v>
      </c>
      <c r="C425" s="396">
        <v>252.93302871200964</v>
      </c>
      <c r="D425" s="396">
        <v>1449.6352129223226</v>
      </c>
      <c r="E425" s="364">
        <v>91.595025272766478</v>
      </c>
      <c r="F425" s="364">
        <v>96.6789255683818</v>
      </c>
      <c r="G425" s="364">
        <v>80.965924200074767</v>
      </c>
      <c r="H425" s="365">
        <v>7616</v>
      </c>
      <c r="I425" s="366" t="s">
        <v>50</v>
      </c>
      <c r="J425" s="343"/>
      <c r="K425" s="377"/>
      <c r="L425" s="343"/>
      <c r="M425" s="343"/>
      <c r="N425" s="309"/>
    </row>
    <row r="426" spans="1:19" s="304" customFormat="1" ht="24.95" customHeight="1" thickBot="1">
      <c r="A426" s="359" t="s">
        <v>161</v>
      </c>
      <c r="B426" s="395">
        <v>194.05639694611241</v>
      </c>
      <c r="C426" s="395">
        <v>137.49191809242996</v>
      </c>
      <c r="D426" s="395">
        <v>416.54478068152923</v>
      </c>
      <c r="E426" s="360">
        <v>88.789347374574376</v>
      </c>
      <c r="F426" s="360">
        <v>92.057081566006019</v>
      </c>
      <c r="G426" s="360">
        <v>75.936176737057806</v>
      </c>
      <c r="H426" s="361">
        <v>1731</v>
      </c>
      <c r="I426" s="362" t="s">
        <v>51</v>
      </c>
      <c r="J426" s="343"/>
      <c r="K426" s="377"/>
      <c r="L426" s="343"/>
      <c r="M426" s="343"/>
      <c r="N426" s="309"/>
    </row>
    <row r="427" spans="1:19" s="304" customFormat="1" ht="24.95" customHeight="1" thickBot="1">
      <c r="A427" s="363" t="s">
        <v>162</v>
      </c>
      <c r="B427" s="396">
        <v>459.320954772709</v>
      </c>
      <c r="C427" s="396">
        <v>263.12312469424455</v>
      </c>
      <c r="D427" s="396">
        <v>972.83547514334452</v>
      </c>
      <c r="E427" s="364">
        <v>92.322898967529554</v>
      </c>
      <c r="F427" s="364">
        <v>95.60215402483297</v>
      </c>
      <c r="G427" s="364">
        <v>83.740005429661906</v>
      </c>
      <c r="H427" s="365">
        <v>5983</v>
      </c>
      <c r="I427" s="366" t="s">
        <v>52</v>
      </c>
      <c r="J427" s="343"/>
      <c r="K427" s="377"/>
      <c r="L427" s="343"/>
      <c r="M427" s="343"/>
      <c r="N427" s="309"/>
    </row>
    <row r="428" spans="1:19" s="304" customFormat="1" ht="24.95" customHeight="1" thickBot="1">
      <c r="A428" s="359" t="s">
        <v>57</v>
      </c>
      <c r="B428" s="395">
        <v>66.525128205128212</v>
      </c>
      <c r="C428" s="395">
        <v>26.192307692307701</v>
      </c>
      <c r="D428" s="395">
        <v>133.54871794871792</v>
      </c>
      <c r="E428" s="360">
        <v>93.169904701732207</v>
      </c>
      <c r="F428" s="360">
        <v>97.310851366292837</v>
      </c>
      <c r="G428" s="360">
        <v>86.288632654135739</v>
      </c>
      <c r="H428" s="361">
        <v>974</v>
      </c>
      <c r="I428" s="362" t="s">
        <v>53</v>
      </c>
      <c r="J428" s="343"/>
      <c r="K428" s="377"/>
      <c r="L428" s="343"/>
      <c r="M428" s="343"/>
      <c r="N428" s="309"/>
    </row>
    <row r="429" spans="1:19" s="318" customFormat="1" ht="24.95" customHeight="1" thickBot="1">
      <c r="A429" s="367" t="s">
        <v>8</v>
      </c>
      <c r="B429" s="397">
        <v>1866.7519482721705</v>
      </c>
      <c r="C429" s="397">
        <v>850.36845178208148</v>
      </c>
      <c r="D429" s="397">
        <v>4339.6755927854256</v>
      </c>
      <c r="E429" s="368">
        <v>93.711040163487652</v>
      </c>
      <c r="F429" s="368">
        <v>97.135166756116007</v>
      </c>
      <c r="G429" s="368">
        <v>85.379929276740441</v>
      </c>
      <c r="H429" s="369">
        <v>29683</v>
      </c>
      <c r="I429" s="370" t="s">
        <v>5</v>
      </c>
      <c r="J429" s="345"/>
      <c r="K429" s="378"/>
      <c r="L429" s="345"/>
      <c r="M429" s="345"/>
      <c r="N429" s="323"/>
    </row>
    <row r="430" spans="1:19" s="318" customFormat="1" ht="24.95" customHeight="1" thickBot="1">
      <c r="A430" s="371" t="s">
        <v>7</v>
      </c>
      <c r="B430" s="398">
        <v>163972.37822194822</v>
      </c>
      <c r="C430" s="398">
        <v>315448.79334382585</v>
      </c>
      <c r="D430" s="398">
        <v>625839.40258767479</v>
      </c>
      <c r="E430" s="372">
        <v>95.015887158239025</v>
      </c>
      <c r="F430" s="372">
        <v>90.411602253556097</v>
      </c>
      <c r="G430" s="372">
        <v>80.976953331168062</v>
      </c>
      <c r="H430" s="373">
        <v>3289901</v>
      </c>
      <c r="I430" s="374" t="s">
        <v>164</v>
      </c>
      <c r="J430" s="345"/>
      <c r="K430" s="378"/>
      <c r="L430" s="345"/>
      <c r="M430" s="345"/>
      <c r="N430" s="323"/>
    </row>
    <row r="431" spans="1:19" s="326" customFormat="1" ht="21.95" customHeight="1">
      <c r="A431" s="399"/>
      <c r="B431" s="400"/>
      <c r="C431" s="400"/>
      <c r="D431" s="400"/>
      <c r="E431" s="401"/>
      <c r="F431" s="401"/>
      <c r="G431" s="401"/>
      <c r="H431" s="402"/>
      <c r="I431" s="402"/>
      <c r="J431" s="403"/>
      <c r="K431" s="404"/>
      <c r="L431" s="405"/>
      <c r="M431" s="405"/>
      <c r="N431" s="329"/>
    </row>
    <row r="432" spans="1:19" s="390" customFormat="1" ht="60" customHeight="1" thickBot="1">
      <c r="A432" s="508" t="s">
        <v>267</v>
      </c>
      <c r="B432" s="508"/>
      <c r="C432" s="508"/>
      <c r="D432" s="508"/>
      <c r="E432" s="508"/>
      <c r="F432" s="508"/>
      <c r="G432" s="508"/>
      <c r="H432" s="508"/>
      <c r="I432" s="508"/>
      <c r="J432" s="406"/>
      <c r="K432" s="406"/>
      <c r="L432" s="407"/>
      <c r="M432" s="407"/>
      <c r="N432" s="407"/>
      <c r="O432" s="391"/>
      <c r="P432" s="391"/>
      <c r="Q432" s="391"/>
      <c r="R432" s="391"/>
    </row>
    <row r="433" spans="1:18" s="333" customFormat="1" ht="30" customHeight="1" thickBot="1">
      <c r="A433" s="555" t="s">
        <v>274</v>
      </c>
      <c r="B433" s="556"/>
      <c r="C433" s="556"/>
      <c r="D433" s="556"/>
      <c r="E433" s="556"/>
      <c r="F433" s="556"/>
      <c r="G433" s="556"/>
      <c r="H433" s="556"/>
      <c r="I433" s="557"/>
      <c r="J433" s="408"/>
      <c r="K433" s="408"/>
      <c r="L433" s="409"/>
      <c r="M433" s="409"/>
      <c r="N433" s="409"/>
      <c r="O433" s="332"/>
      <c r="P433" s="332"/>
      <c r="Q433" s="332"/>
      <c r="R433" s="332"/>
    </row>
    <row r="434" spans="1:18" s="333" customFormat="1" ht="50.1" customHeight="1">
      <c r="A434" s="558" t="s">
        <v>152</v>
      </c>
      <c r="B434" s="559" t="s">
        <v>269</v>
      </c>
      <c r="C434" s="560"/>
      <c r="D434" s="560"/>
      <c r="E434" s="559" t="s">
        <v>270</v>
      </c>
      <c r="F434" s="560"/>
      <c r="G434" s="560"/>
      <c r="H434" s="519" t="s">
        <v>219</v>
      </c>
      <c r="I434" s="562" t="s">
        <v>0</v>
      </c>
      <c r="J434" s="408"/>
      <c r="K434" s="408"/>
      <c r="L434" s="409"/>
      <c r="M434" s="409"/>
      <c r="N434" s="409"/>
      <c r="O434" s="332"/>
      <c r="P434" s="332"/>
      <c r="Q434" s="332"/>
      <c r="R434" s="332"/>
    </row>
    <row r="435" spans="1:18" s="333" customFormat="1" ht="80.099999999999994" customHeight="1" thickBot="1">
      <c r="A435" s="512"/>
      <c r="B435" s="104" t="s">
        <v>271</v>
      </c>
      <c r="C435" s="104" t="s">
        <v>272</v>
      </c>
      <c r="D435" s="104" t="s">
        <v>273</v>
      </c>
      <c r="E435" s="104" t="s">
        <v>271</v>
      </c>
      <c r="F435" s="104" t="s">
        <v>272</v>
      </c>
      <c r="G435" s="104" t="s">
        <v>273</v>
      </c>
      <c r="H435" s="561"/>
      <c r="I435" s="562"/>
      <c r="J435" s="408"/>
      <c r="K435" s="408"/>
      <c r="L435" s="409"/>
      <c r="M435" s="409"/>
      <c r="N435" s="409"/>
      <c r="O435" s="332"/>
      <c r="P435" s="332"/>
      <c r="Q435" s="332"/>
      <c r="R435" s="332"/>
    </row>
    <row r="436" spans="1:18" s="304" customFormat="1" ht="24.95" customHeight="1" thickBot="1">
      <c r="A436" s="359" t="s">
        <v>148</v>
      </c>
      <c r="B436" s="395">
        <v>304.88992601307353</v>
      </c>
      <c r="C436" s="395">
        <v>113.17805047698184</v>
      </c>
      <c r="D436" s="395">
        <v>951.35397291385209</v>
      </c>
      <c r="E436" s="360">
        <v>97.210011658005627</v>
      </c>
      <c r="F436" s="360">
        <v>98.964329699148536</v>
      </c>
      <c r="G436" s="360">
        <v>91.294345050202011</v>
      </c>
      <c r="H436" s="361">
        <v>10928</v>
      </c>
      <c r="I436" s="362" t="s">
        <v>49</v>
      </c>
      <c r="J436" s="410"/>
      <c r="K436" s="410"/>
      <c r="L436" s="411"/>
      <c r="M436" s="411"/>
      <c r="N436" s="411"/>
      <c r="O436" s="344"/>
      <c r="P436" s="344"/>
      <c r="Q436" s="344"/>
      <c r="R436" s="344"/>
    </row>
    <row r="437" spans="1:18" s="304" customFormat="1" ht="24.95" customHeight="1" thickBot="1">
      <c r="A437" s="363" t="s">
        <v>225</v>
      </c>
      <c r="B437" s="396">
        <v>309.67178401932989</v>
      </c>
      <c r="C437" s="396">
        <v>98.251593403875987</v>
      </c>
      <c r="D437" s="396">
        <v>820.21075455934613</v>
      </c>
      <c r="E437" s="364">
        <v>92.501893849411374</v>
      </c>
      <c r="F437" s="364">
        <v>97.621026794095442</v>
      </c>
      <c r="G437" s="364">
        <v>80.14017543439931</v>
      </c>
      <c r="H437" s="365">
        <v>4130</v>
      </c>
      <c r="I437" s="366" t="s">
        <v>50</v>
      </c>
      <c r="J437" s="410"/>
      <c r="K437" s="410"/>
      <c r="L437" s="411"/>
      <c r="M437" s="411"/>
      <c r="N437" s="411"/>
      <c r="O437" s="344"/>
      <c r="P437" s="344"/>
      <c r="Q437" s="344"/>
      <c r="R437" s="344"/>
    </row>
    <row r="438" spans="1:18" s="304" customFormat="1" ht="24.95" customHeight="1" thickBot="1">
      <c r="A438" s="359" t="s">
        <v>161</v>
      </c>
      <c r="B438" s="395">
        <v>42.686703717929177</v>
      </c>
      <c r="C438" s="395">
        <v>12.238805970149254</v>
      </c>
      <c r="D438" s="395">
        <v>100.59337767389613</v>
      </c>
      <c r="E438" s="360">
        <v>93.996244202822908</v>
      </c>
      <c r="F438" s="360">
        <v>98.278648949346092</v>
      </c>
      <c r="G438" s="360">
        <v>85.851845615485487</v>
      </c>
      <c r="H438" s="361">
        <v>711</v>
      </c>
      <c r="I438" s="362" t="s">
        <v>51</v>
      </c>
      <c r="J438" s="410"/>
      <c r="K438" s="410"/>
      <c r="L438" s="411"/>
      <c r="M438" s="411"/>
      <c r="N438" s="411"/>
      <c r="O438" s="344"/>
      <c r="P438" s="344"/>
      <c r="Q438" s="344"/>
      <c r="R438" s="344"/>
    </row>
    <row r="439" spans="1:18" s="304" customFormat="1" ht="24.95" customHeight="1" thickBot="1">
      <c r="A439" s="363" t="s">
        <v>162</v>
      </c>
      <c r="B439" s="396">
        <v>318.32095477270872</v>
      </c>
      <c r="C439" s="396">
        <v>122.12312469424432</v>
      </c>
      <c r="D439" s="396">
        <v>825.83547514334452</v>
      </c>
      <c r="E439" s="364">
        <v>94.537138239699644</v>
      </c>
      <c r="F439" s="364">
        <v>97.90418526352768</v>
      </c>
      <c r="G439" s="364">
        <v>85.827433067730794</v>
      </c>
      <c r="H439" s="365">
        <v>5827</v>
      </c>
      <c r="I439" s="366" t="s">
        <v>52</v>
      </c>
      <c r="J439" s="410"/>
      <c r="K439" s="410"/>
      <c r="L439" s="411"/>
      <c r="M439" s="411"/>
      <c r="N439" s="411"/>
      <c r="O439" s="344"/>
      <c r="P439" s="344"/>
      <c r="Q439" s="344"/>
      <c r="R439" s="344"/>
    </row>
    <row r="440" spans="1:18" s="304" customFormat="1" ht="24.95" customHeight="1" thickBot="1">
      <c r="A440" s="359" t="s">
        <v>57</v>
      </c>
      <c r="B440" s="412" t="s">
        <v>122</v>
      </c>
      <c r="C440" s="412" t="s">
        <v>122</v>
      </c>
      <c r="D440" s="412" t="s">
        <v>122</v>
      </c>
      <c r="E440" s="412" t="s">
        <v>122</v>
      </c>
      <c r="F440" s="412" t="s">
        <v>122</v>
      </c>
      <c r="G440" s="412" t="s">
        <v>122</v>
      </c>
      <c r="H440" s="412" t="s">
        <v>122</v>
      </c>
      <c r="I440" s="362" t="s">
        <v>53</v>
      </c>
      <c r="J440" s="410"/>
      <c r="K440" s="410"/>
      <c r="L440" s="411"/>
      <c r="M440" s="411"/>
      <c r="N440" s="411"/>
      <c r="O440" s="344"/>
      <c r="P440" s="344"/>
      <c r="Q440" s="344"/>
      <c r="R440" s="344"/>
    </row>
    <row r="441" spans="1:18" s="318" customFormat="1" ht="24.95" customHeight="1" thickBot="1">
      <c r="A441" s="367" t="s">
        <v>8</v>
      </c>
      <c r="B441" s="397">
        <v>975.56936852304295</v>
      </c>
      <c r="C441" s="397">
        <v>345.79157454525114</v>
      </c>
      <c r="D441" s="397">
        <v>2697.9935802904329</v>
      </c>
      <c r="E441" s="368">
        <v>95.482638597319124</v>
      </c>
      <c r="F441" s="368">
        <v>98.398816565358302</v>
      </c>
      <c r="G441" s="368">
        <v>87.506975457074176</v>
      </c>
      <c r="H441" s="369">
        <v>21596</v>
      </c>
      <c r="I441" s="370" t="s">
        <v>5</v>
      </c>
      <c r="J441" s="413"/>
      <c r="K441" s="413"/>
      <c r="L441" s="414"/>
      <c r="M441" s="414"/>
      <c r="N441" s="414"/>
      <c r="O441" s="346"/>
      <c r="P441" s="346"/>
      <c r="Q441" s="346"/>
      <c r="R441" s="346"/>
    </row>
    <row r="442" spans="1:18" s="304" customFormat="1" ht="24.95" customHeight="1" thickBot="1">
      <c r="A442" s="371" t="s">
        <v>7</v>
      </c>
      <c r="B442" s="398">
        <v>47864.274312024085</v>
      </c>
      <c r="C442" s="398">
        <v>47213.24438907874</v>
      </c>
      <c r="D442" s="398">
        <v>224125.4969250999</v>
      </c>
      <c r="E442" s="372">
        <v>97.954382691511412</v>
      </c>
      <c r="F442" s="372">
        <v>97.982206326110216</v>
      </c>
      <c r="G442" s="372">
        <v>90.42135282786812</v>
      </c>
      <c r="H442" s="373">
        <v>2339845</v>
      </c>
      <c r="I442" s="374" t="s">
        <v>164</v>
      </c>
      <c r="J442" s="410"/>
      <c r="K442" s="410"/>
      <c r="L442" s="411"/>
      <c r="M442" s="411"/>
      <c r="N442" s="411"/>
      <c r="O442" s="344"/>
      <c r="P442" s="344"/>
      <c r="Q442" s="344"/>
      <c r="R442" s="344"/>
    </row>
    <row r="443" spans="1:18" s="337" customFormat="1" ht="21.95" customHeight="1" thickBot="1">
      <c r="A443" s="399"/>
      <c r="B443" s="400"/>
      <c r="C443" s="400"/>
      <c r="D443" s="400"/>
      <c r="E443" s="401"/>
      <c r="F443" s="401"/>
      <c r="G443" s="401"/>
      <c r="H443" s="402"/>
      <c r="I443" s="402"/>
      <c r="J443" s="415"/>
      <c r="K443" s="415"/>
      <c r="L443" s="416"/>
      <c r="M443" s="416"/>
      <c r="N443" s="416"/>
      <c r="O443" s="340"/>
      <c r="P443" s="340"/>
      <c r="Q443" s="340"/>
      <c r="R443" s="340"/>
    </row>
    <row r="444" spans="1:18" s="337" customFormat="1" ht="21.95" customHeight="1">
      <c r="A444" s="399"/>
      <c r="B444" s="400"/>
      <c r="C444" s="400"/>
      <c r="D444" s="400"/>
      <c r="E444" s="401"/>
      <c r="F444" s="401"/>
      <c r="G444" s="401"/>
      <c r="H444" s="402"/>
      <c r="I444" s="402"/>
      <c r="J444" s="415"/>
      <c r="K444" s="415"/>
      <c r="L444" s="416"/>
      <c r="M444" s="416"/>
      <c r="N444" s="416"/>
      <c r="O444" s="340"/>
      <c r="P444" s="340"/>
      <c r="Q444" s="340"/>
      <c r="R444" s="340"/>
    </row>
    <row r="445" spans="1:18" s="390" customFormat="1" ht="60" customHeight="1" thickBot="1">
      <c r="A445" s="508" t="s">
        <v>267</v>
      </c>
      <c r="B445" s="508"/>
      <c r="C445" s="508"/>
      <c r="D445" s="508"/>
      <c r="E445" s="508"/>
      <c r="F445" s="508"/>
      <c r="G445" s="508"/>
      <c r="H445" s="508"/>
      <c r="I445" s="508"/>
      <c r="J445" s="406"/>
      <c r="K445" s="406"/>
      <c r="L445" s="407"/>
      <c r="M445" s="407"/>
      <c r="N445" s="407"/>
      <c r="O445" s="391"/>
      <c r="P445" s="391"/>
      <c r="Q445" s="391"/>
      <c r="R445" s="391"/>
    </row>
    <row r="446" spans="1:18" s="333" customFormat="1" ht="30" customHeight="1" thickBot="1">
      <c r="A446" s="555" t="s">
        <v>275</v>
      </c>
      <c r="B446" s="556"/>
      <c r="C446" s="556"/>
      <c r="D446" s="556"/>
      <c r="E446" s="556"/>
      <c r="F446" s="556"/>
      <c r="G446" s="556"/>
      <c r="H446" s="556"/>
      <c r="I446" s="557"/>
      <c r="J446" s="408"/>
      <c r="K446" s="408"/>
      <c r="L446" s="409"/>
      <c r="M446" s="409"/>
      <c r="N446" s="409"/>
      <c r="O446" s="332"/>
      <c r="P446" s="332"/>
      <c r="Q446" s="332"/>
      <c r="R446" s="332"/>
    </row>
    <row r="447" spans="1:18" s="333" customFormat="1" ht="50.1" customHeight="1">
      <c r="A447" s="558" t="s">
        <v>152</v>
      </c>
      <c r="B447" s="559" t="s">
        <v>269</v>
      </c>
      <c r="C447" s="560"/>
      <c r="D447" s="560"/>
      <c r="E447" s="559" t="s">
        <v>270</v>
      </c>
      <c r="F447" s="560"/>
      <c r="G447" s="560"/>
      <c r="H447" s="519" t="s">
        <v>219</v>
      </c>
      <c r="I447" s="562" t="s">
        <v>0</v>
      </c>
      <c r="J447" s="408"/>
      <c r="K447" s="408"/>
      <c r="L447" s="409"/>
      <c r="M447" s="409"/>
      <c r="N447" s="409"/>
      <c r="O447" s="332"/>
      <c r="P447" s="332"/>
      <c r="Q447" s="332"/>
      <c r="R447" s="332"/>
    </row>
    <row r="448" spans="1:18" s="333" customFormat="1" ht="80.099999999999994" customHeight="1" thickBot="1">
      <c r="A448" s="512"/>
      <c r="B448" s="104" t="s">
        <v>271</v>
      </c>
      <c r="C448" s="104" t="s">
        <v>272</v>
      </c>
      <c r="D448" s="104" t="s">
        <v>273</v>
      </c>
      <c r="E448" s="104" t="s">
        <v>271</v>
      </c>
      <c r="F448" s="104" t="s">
        <v>272</v>
      </c>
      <c r="G448" s="104" t="s">
        <v>273</v>
      </c>
      <c r="H448" s="561"/>
      <c r="I448" s="562"/>
      <c r="J448" s="408"/>
      <c r="K448" s="408"/>
      <c r="L448" s="409"/>
      <c r="M448" s="409"/>
      <c r="N448" s="409"/>
      <c r="O448" s="332"/>
      <c r="P448" s="332"/>
      <c r="Q448" s="332"/>
      <c r="R448" s="332"/>
    </row>
    <row r="449" spans="1:18" s="304" customFormat="1" ht="24.95" customHeight="1" thickBot="1">
      <c r="A449" s="359" t="s">
        <v>148</v>
      </c>
      <c r="B449" s="395">
        <v>201.83666710910882</v>
      </c>
      <c r="C449" s="395">
        <v>57.450022114108798</v>
      </c>
      <c r="D449" s="395">
        <v>415.75743317569942</v>
      </c>
      <c r="E449" s="360">
        <v>91.765129860909411</v>
      </c>
      <c r="F449" s="360">
        <v>97.656057849281567</v>
      </c>
      <c r="G449" s="360">
        <v>83.037232428570903</v>
      </c>
      <c r="H449" s="361">
        <v>2451</v>
      </c>
      <c r="I449" s="362" t="s">
        <v>49</v>
      </c>
      <c r="J449" s="410"/>
      <c r="K449" s="410"/>
      <c r="L449" s="411"/>
      <c r="M449" s="411"/>
      <c r="N449" s="411"/>
      <c r="O449" s="344"/>
      <c r="P449" s="344"/>
      <c r="Q449" s="344"/>
      <c r="R449" s="344"/>
    </row>
    <row r="450" spans="1:18" s="304" customFormat="1" ht="24.95" customHeight="1" thickBot="1">
      <c r="A450" s="363" t="s">
        <v>225</v>
      </c>
      <c r="B450" s="396">
        <v>330.45109120671043</v>
      </c>
      <c r="C450" s="396">
        <v>154.68143530813362</v>
      </c>
      <c r="D450" s="396">
        <v>629.4244583629719</v>
      </c>
      <c r="E450" s="364">
        <v>90.52062274220556</v>
      </c>
      <c r="F450" s="364">
        <v>95.562781545951367</v>
      </c>
      <c r="G450" s="364">
        <v>81.944220930494808</v>
      </c>
      <c r="H450" s="365">
        <v>3486</v>
      </c>
      <c r="I450" s="366" t="s">
        <v>50</v>
      </c>
      <c r="J450" s="410"/>
      <c r="K450" s="410"/>
      <c r="L450" s="411"/>
      <c r="M450" s="411"/>
      <c r="N450" s="411"/>
      <c r="O450" s="344"/>
      <c r="P450" s="344"/>
      <c r="Q450" s="344"/>
      <c r="R450" s="344"/>
    </row>
    <row r="451" spans="1:18" s="304" customFormat="1" ht="24.95" customHeight="1" thickBot="1">
      <c r="A451" s="359" t="s">
        <v>161</v>
      </c>
      <c r="B451" s="395">
        <v>151.36969322818325</v>
      </c>
      <c r="C451" s="395">
        <v>125.2531121222807</v>
      </c>
      <c r="D451" s="395">
        <v>315.95140300763325</v>
      </c>
      <c r="E451" s="360">
        <v>85.159833997237087</v>
      </c>
      <c r="F451" s="360">
        <v>87.72028312526669</v>
      </c>
      <c r="G451" s="360">
        <v>69.024372254154116</v>
      </c>
      <c r="H451" s="361">
        <v>1020</v>
      </c>
      <c r="I451" s="362" t="s">
        <v>51</v>
      </c>
      <c r="J451" s="410"/>
      <c r="K451" s="410"/>
      <c r="L451" s="411"/>
      <c r="M451" s="411"/>
      <c r="N451" s="411"/>
      <c r="O451" s="344"/>
      <c r="P451" s="344"/>
      <c r="Q451" s="344"/>
      <c r="R451" s="344"/>
    </row>
    <row r="452" spans="1:18" s="304" customFormat="1" ht="24.95" customHeight="1" thickBot="1">
      <c r="A452" s="363" t="s">
        <v>162</v>
      </c>
      <c r="B452" s="396">
        <v>141</v>
      </c>
      <c r="C452" s="396">
        <v>141</v>
      </c>
      <c r="D452" s="396">
        <v>147</v>
      </c>
      <c r="E452" s="364">
        <v>9.615384615384615</v>
      </c>
      <c r="F452" s="364">
        <v>9.615384615384615</v>
      </c>
      <c r="G452" s="364">
        <v>5.7692307692307692</v>
      </c>
      <c r="H452" s="365">
        <v>156</v>
      </c>
      <c r="I452" s="366" t="s">
        <v>52</v>
      </c>
      <c r="J452" s="410"/>
      <c r="K452" s="410"/>
      <c r="L452" s="411"/>
      <c r="M452" s="411"/>
      <c r="N452" s="411"/>
      <c r="O452" s="344"/>
      <c r="P452" s="344"/>
      <c r="Q452" s="344"/>
      <c r="R452" s="344"/>
    </row>
    <row r="453" spans="1:18" s="304" customFormat="1" ht="24.95" customHeight="1" thickBot="1">
      <c r="A453" s="359" t="s">
        <v>57</v>
      </c>
      <c r="B453" s="395">
        <v>66.525128205128212</v>
      </c>
      <c r="C453" s="395">
        <v>26.192307692307701</v>
      </c>
      <c r="D453" s="395">
        <v>133.54871794871792</v>
      </c>
      <c r="E453" s="360">
        <v>93.169904701732207</v>
      </c>
      <c r="F453" s="360">
        <v>97.310851366292837</v>
      </c>
      <c r="G453" s="360">
        <v>86.288632654135739</v>
      </c>
      <c r="H453" s="361">
        <v>974</v>
      </c>
      <c r="I453" s="362" t="s">
        <v>53</v>
      </c>
      <c r="J453" s="410"/>
      <c r="K453" s="410"/>
      <c r="L453" s="411"/>
      <c r="M453" s="411"/>
      <c r="N453" s="411"/>
      <c r="O453" s="344"/>
      <c r="P453" s="344"/>
      <c r="Q453" s="344"/>
      <c r="R453" s="344"/>
    </row>
    <row r="454" spans="1:18" s="318" customFormat="1" ht="24.95" customHeight="1" thickBot="1">
      <c r="A454" s="367" t="s">
        <v>8</v>
      </c>
      <c r="B454" s="397">
        <v>891.18257974913001</v>
      </c>
      <c r="C454" s="397">
        <v>504.57687723682903</v>
      </c>
      <c r="D454" s="397">
        <v>1641.6820124950266</v>
      </c>
      <c r="E454" s="368">
        <v>88.980059604931711</v>
      </c>
      <c r="F454" s="368">
        <v>93.760642052221343</v>
      </c>
      <c r="G454" s="368">
        <v>79.699740169468825</v>
      </c>
      <c r="H454" s="369">
        <v>8087</v>
      </c>
      <c r="I454" s="370" t="s">
        <v>5</v>
      </c>
      <c r="J454" s="413"/>
      <c r="K454" s="413"/>
      <c r="L454" s="414"/>
      <c r="M454" s="414"/>
      <c r="N454" s="414"/>
      <c r="O454" s="346"/>
      <c r="P454" s="346"/>
      <c r="Q454" s="346"/>
      <c r="R454" s="346"/>
    </row>
    <row r="455" spans="1:18" s="304" customFormat="1" ht="24.95" customHeight="1" thickBot="1">
      <c r="A455" s="371" t="s">
        <v>7</v>
      </c>
      <c r="B455" s="398">
        <v>116108.10390992548</v>
      </c>
      <c r="C455" s="398">
        <v>268235.54895472777</v>
      </c>
      <c r="D455" s="398">
        <v>401713.90566257224</v>
      </c>
      <c r="E455" s="372">
        <v>87.778814731982422</v>
      </c>
      <c r="F455" s="372">
        <v>71.766343357155293</v>
      </c>
      <c r="G455" s="372">
        <v>57.716818202032151</v>
      </c>
      <c r="H455" s="373">
        <v>950056</v>
      </c>
      <c r="I455" s="374" t="s">
        <v>164</v>
      </c>
      <c r="J455" s="410"/>
      <c r="K455" s="410"/>
      <c r="L455" s="411"/>
      <c r="M455" s="411"/>
      <c r="N455" s="411"/>
      <c r="O455" s="344"/>
      <c r="P455" s="344"/>
      <c r="Q455" s="344"/>
      <c r="R455" s="344"/>
    </row>
    <row r="456" spans="1:18" s="333" customFormat="1">
      <c r="A456" s="417"/>
      <c r="B456" s="418"/>
      <c r="C456" s="418"/>
      <c r="D456" s="418"/>
      <c r="E456" s="418"/>
      <c r="F456" s="418"/>
      <c r="G456" s="418"/>
      <c r="H456" s="419"/>
      <c r="I456" s="420"/>
      <c r="J456" s="408"/>
      <c r="K456" s="408"/>
      <c r="L456" s="409"/>
      <c r="M456" s="409"/>
      <c r="N456" s="409"/>
      <c r="O456" s="332"/>
      <c r="P456" s="332"/>
      <c r="Q456" s="332"/>
      <c r="R456" s="332"/>
    </row>
    <row r="457" spans="1:18" s="333" customFormat="1">
      <c r="A457" s="417"/>
      <c r="B457" s="418"/>
      <c r="C457" s="418"/>
      <c r="D457" s="418"/>
      <c r="E457" s="418"/>
      <c r="F457" s="418"/>
      <c r="G457" s="418"/>
      <c r="H457" s="419"/>
      <c r="I457" s="420"/>
      <c r="J457" s="408"/>
      <c r="K457" s="408"/>
      <c r="L457" s="409"/>
      <c r="M457" s="409"/>
      <c r="N457" s="409"/>
      <c r="O457" s="332"/>
      <c r="P457" s="332"/>
      <c r="Q457" s="332"/>
      <c r="R457" s="332"/>
    </row>
    <row r="458" spans="1:18" s="333" customFormat="1">
      <c r="A458" s="417"/>
      <c r="B458" s="418"/>
      <c r="C458" s="418"/>
      <c r="D458" s="418"/>
      <c r="E458" s="418"/>
      <c r="F458" s="418"/>
      <c r="G458" s="418"/>
      <c r="H458" s="419"/>
      <c r="I458" s="420"/>
      <c r="J458" s="408"/>
      <c r="K458" s="408"/>
      <c r="L458" s="409"/>
      <c r="M458" s="409"/>
      <c r="N458" s="409"/>
      <c r="O458" s="332"/>
      <c r="P458" s="332"/>
      <c r="Q458" s="332"/>
      <c r="R458" s="332"/>
    </row>
    <row r="459" spans="1:18" s="333" customFormat="1">
      <c r="A459" s="417"/>
      <c r="B459" s="418"/>
      <c r="C459" s="418"/>
      <c r="D459" s="418"/>
      <c r="E459" s="418"/>
      <c r="F459" s="418"/>
      <c r="G459" s="418"/>
      <c r="H459" s="419"/>
      <c r="I459" s="420"/>
      <c r="J459" s="408"/>
      <c r="K459" s="408"/>
      <c r="L459" s="409"/>
      <c r="M459" s="409"/>
      <c r="N459" s="409"/>
      <c r="O459" s="332"/>
      <c r="P459" s="332"/>
      <c r="Q459" s="332"/>
      <c r="R459" s="332"/>
    </row>
    <row r="460" spans="1:18" s="333" customFormat="1">
      <c r="A460" s="417"/>
      <c r="B460" s="418"/>
      <c r="C460" s="418"/>
      <c r="D460" s="418"/>
      <c r="E460" s="418"/>
      <c r="F460" s="418"/>
      <c r="G460" s="418"/>
      <c r="H460" s="419"/>
      <c r="I460" s="420"/>
      <c r="J460" s="408"/>
      <c r="K460" s="408"/>
      <c r="L460" s="409"/>
      <c r="M460" s="409"/>
      <c r="N460" s="409"/>
      <c r="O460" s="332"/>
      <c r="P460" s="332"/>
      <c r="Q460" s="332"/>
      <c r="R460" s="332"/>
    </row>
    <row r="461" spans="1:18" s="333" customFormat="1">
      <c r="A461" s="417"/>
      <c r="B461" s="418"/>
      <c r="C461" s="418"/>
      <c r="D461" s="418"/>
      <c r="E461" s="418"/>
      <c r="F461" s="418"/>
      <c r="G461" s="418"/>
      <c r="H461" s="419"/>
      <c r="I461" s="420"/>
      <c r="J461" s="408"/>
      <c r="K461" s="408"/>
      <c r="L461" s="409"/>
      <c r="M461" s="409"/>
      <c r="N461" s="409"/>
      <c r="O461" s="332"/>
      <c r="P461" s="332"/>
      <c r="Q461" s="332"/>
      <c r="R461" s="332"/>
    </row>
    <row r="462" spans="1:18" s="333" customFormat="1">
      <c r="A462" s="417"/>
      <c r="B462" s="418"/>
      <c r="C462" s="418"/>
      <c r="D462" s="418"/>
      <c r="E462" s="418"/>
      <c r="F462" s="418"/>
      <c r="G462" s="418"/>
      <c r="H462" s="419"/>
      <c r="I462" s="420"/>
      <c r="J462" s="408"/>
      <c r="K462" s="408"/>
      <c r="L462" s="409"/>
      <c r="M462" s="409"/>
      <c r="N462" s="409"/>
      <c r="O462" s="332"/>
      <c r="P462" s="332"/>
      <c r="Q462" s="332"/>
      <c r="R462" s="332"/>
    </row>
    <row r="463" spans="1:18" s="333" customFormat="1">
      <c r="A463" s="417"/>
      <c r="B463" s="418"/>
      <c r="C463" s="418"/>
      <c r="D463" s="418"/>
      <c r="E463" s="418"/>
      <c r="F463" s="418"/>
      <c r="G463" s="418"/>
      <c r="H463" s="419"/>
      <c r="I463" s="420"/>
      <c r="J463" s="408"/>
      <c r="K463" s="408"/>
      <c r="L463" s="409"/>
      <c r="M463" s="409"/>
      <c r="N463" s="409"/>
      <c r="O463" s="332"/>
      <c r="P463" s="332"/>
      <c r="Q463" s="332"/>
      <c r="R463" s="332"/>
    </row>
    <row r="464" spans="1:18" s="333" customFormat="1">
      <c r="A464" s="417"/>
      <c r="B464" s="418"/>
      <c r="C464" s="418"/>
      <c r="D464" s="418"/>
      <c r="E464" s="418"/>
      <c r="F464" s="418"/>
      <c r="G464" s="418"/>
      <c r="H464" s="419"/>
      <c r="I464" s="420"/>
      <c r="J464" s="408"/>
      <c r="K464" s="408"/>
      <c r="L464" s="409"/>
      <c r="M464" s="409"/>
      <c r="N464" s="409"/>
      <c r="O464" s="332"/>
      <c r="P464" s="332"/>
      <c r="Q464" s="332"/>
      <c r="R464" s="332"/>
    </row>
    <row r="465" spans="1:18" s="333" customFormat="1">
      <c r="A465" s="417"/>
      <c r="B465" s="418"/>
      <c r="C465" s="418"/>
      <c r="D465" s="418"/>
      <c r="E465" s="418"/>
      <c r="F465" s="418"/>
      <c r="G465" s="418"/>
      <c r="H465" s="419"/>
      <c r="I465" s="420"/>
      <c r="J465" s="408"/>
      <c r="K465" s="408"/>
      <c r="L465" s="409"/>
      <c r="M465" s="409"/>
      <c r="N465" s="409"/>
      <c r="O465" s="332"/>
      <c r="P465" s="332"/>
      <c r="Q465" s="332"/>
      <c r="R465" s="332"/>
    </row>
    <row r="466" spans="1:18" s="333" customFormat="1">
      <c r="A466" s="417"/>
      <c r="B466" s="418"/>
      <c r="C466" s="418"/>
      <c r="D466" s="418"/>
      <c r="E466" s="418"/>
      <c r="F466" s="418"/>
      <c r="G466" s="418"/>
      <c r="H466" s="419"/>
      <c r="I466" s="420"/>
      <c r="J466" s="408"/>
      <c r="K466" s="408"/>
      <c r="L466" s="409"/>
      <c r="M466" s="409"/>
      <c r="N466" s="409"/>
      <c r="O466" s="332"/>
      <c r="P466" s="332"/>
      <c r="Q466" s="332"/>
      <c r="R466" s="332"/>
    </row>
    <row r="467" spans="1:18" s="333" customFormat="1">
      <c r="A467" s="417"/>
      <c r="B467" s="418"/>
      <c r="C467" s="418"/>
      <c r="D467" s="418"/>
      <c r="E467" s="418"/>
      <c r="F467" s="418"/>
      <c r="G467" s="418"/>
      <c r="H467" s="419"/>
      <c r="I467" s="420"/>
      <c r="J467" s="408"/>
      <c r="K467" s="408"/>
      <c r="L467" s="409"/>
      <c r="M467" s="409"/>
      <c r="N467" s="409"/>
      <c r="O467" s="332"/>
      <c r="P467" s="332"/>
      <c r="Q467" s="332"/>
      <c r="R467" s="332"/>
    </row>
    <row r="468" spans="1:18" s="333" customFormat="1">
      <c r="A468" s="417"/>
      <c r="B468" s="418"/>
      <c r="C468" s="418"/>
      <c r="D468" s="418"/>
      <c r="E468" s="418"/>
      <c r="F468" s="418"/>
      <c r="G468" s="418"/>
      <c r="H468" s="419"/>
      <c r="I468" s="420"/>
      <c r="J468" s="408"/>
      <c r="K468" s="408"/>
      <c r="L468" s="409"/>
      <c r="M468" s="409"/>
      <c r="N468" s="409"/>
      <c r="O468" s="332"/>
      <c r="P468" s="332"/>
      <c r="Q468" s="332"/>
      <c r="R468" s="332"/>
    </row>
    <row r="469" spans="1:18" s="333" customFormat="1">
      <c r="A469" s="417"/>
      <c r="B469" s="418"/>
      <c r="C469" s="418"/>
      <c r="D469" s="418"/>
      <c r="E469" s="418"/>
      <c r="F469" s="418"/>
      <c r="G469" s="418"/>
      <c r="H469" s="419"/>
      <c r="I469" s="420"/>
      <c r="J469" s="408"/>
      <c r="K469" s="408"/>
      <c r="L469" s="409"/>
      <c r="M469" s="409"/>
      <c r="N469" s="409"/>
      <c r="O469" s="332"/>
      <c r="P469" s="332"/>
      <c r="Q469" s="332"/>
      <c r="R469" s="332"/>
    </row>
    <row r="470" spans="1:18" s="333" customFormat="1">
      <c r="A470" s="417"/>
      <c r="B470" s="418"/>
      <c r="C470" s="418"/>
      <c r="D470" s="418"/>
      <c r="E470" s="418"/>
      <c r="F470" s="418"/>
      <c r="G470" s="418"/>
      <c r="H470" s="419"/>
      <c r="I470" s="420"/>
      <c r="J470" s="408"/>
      <c r="K470" s="408"/>
      <c r="L470" s="409"/>
      <c r="M470" s="409"/>
      <c r="N470" s="409"/>
      <c r="O470" s="332"/>
      <c r="P470" s="332"/>
      <c r="Q470" s="332"/>
      <c r="R470" s="332"/>
    </row>
    <row r="471" spans="1:18" s="333" customFormat="1">
      <c r="A471" s="417"/>
      <c r="B471" s="418"/>
      <c r="C471" s="418"/>
      <c r="D471" s="418"/>
      <c r="E471" s="418"/>
      <c r="F471" s="418"/>
      <c r="G471" s="418"/>
      <c r="H471" s="419"/>
      <c r="I471" s="420"/>
      <c r="J471" s="408"/>
      <c r="K471" s="408"/>
      <c r="L471" s="409"/>
      <c r="M471" s="409"/>
      <c r="N471" s="409"/>
      <c r="O471" s="332"/>
      <c r="P471" s="332"/>
      <c r="Q471" s="332"/>
      <c r="R471" s="332"/>
    </row>
    <row r="472" spans="1:18" s="333" customFormat="1">
      <c r="A472" s="417"/>
      <c r="B472" s="418"/>
      <c r="C472" s="418"/>
      <c r="D472" s="418"/>
      <c r="E472" s="418"/>
      <c r="F472" s="418"/>
      <c r="G472" s="418"/>
      <c r="H472" s="419"/>
      <c r="I472" s="420"/>
      <c r="J472" s="408"/>
      <c r="K472" s="408"/>
      <c r="L472" s="409"/>
      <c r="M472" s="409"/>
      <c r="N472" s="409"/>
      <c r="O472" s="332"/>
      <c r="P472" s="332"/>
      <c r="Q472" s="332"/>
      <c r="R472" s="332"/>
    </row>
    <row r="473" spans="1:18" s="333" customFormat="1">
      <c r="A473" s="417"/>
      <c r="B473" s="418"/>
      <c r="C473" s="418"/>
      <c r="D473" s="418"/>
      <c r="E473" s="418"/>
      <c r="F473" s="418"/>
      <c r="G473" s="418"/>
      <c r="H473" s="419"/>
      <c r="I473" s="420"/>
      <c r="J473" s="408"/>
      <c r="K473" s="408"/>
      <c r="L473" s="409"/>
      <c r="M473" s="409"/>
      <c r="N473" s="409"/>
      <c r="O473" s="332"/>
      <c r="P473" s="332"/>
      <c r="Q473" s="332"/>
      <c r="R473" s="332"/>
    </row>
    <row r="474" spans="1:18" s="333" customFormat="1">
      <c r="A474" s="417"/>
      <c r="B474" s="418"/>
      <c r="C474" s="418"/>
      <c r="D474" s="418"/>
      <c r="E474" s="418"/>
      <c r="F474" s="418"/>
      <c r="G474" s="418"/>
      <c r="H474" s="419"/>
      <c r="I474" s="420"/>
      <c r="J474" s="408"/>
      <c r="K474" s="408"/>
      <c r="L474" s="409"/>
      <c r="M474" s="409"/>
      <c r="N474" s="409"/>
      <c r="O474" s="332"/>
      <c r="P474" s="332"/>
      <c r="Q474" s="332"/>
      <c r="R474" s="332"/>
    </row>
    <row r="475" spans="1:18" s="333" customFormat="1">
      <c r="A475" s="417"/>
      <c r="B475" s="418"/>
      <c r="C475" s="418"/>
      <c r="D475" s="418"/>
      <c r="E475" s="418"/>
      <c r="F475" s="418"/>
      <c r="G475" s="418"/>
      <c r="H475" s="419"/>
      <c r="I475" s="420"/>
      <c r="J475" s="408"/>
      <c r="K475" s="408"/>
      <c r="L475" s="409"/>
      <c r="M475" s="409"/>
      <c r="N475" s="409"/>
      <c r="O475" s="332"/>
      <c r="P475" s="332"/>
      <c r="Q475" s="332"/>
      <c r="R475" s="332"/>
    </row>
    <row r="476" spans="1:18" s="333" customFormat="1">
      <c r="A476" s="417"/>
      <c r="B476" s="418"/>
      <c r="C476" s="418"/>
      <c r="D476" s="418"/>
      <c r="E476" s="418"/>
      <c r="F476" s="418"/>
      <c r="G476" s="418"/>
      <c r="H476" s="419"/>
      <c r="I476" s="420"/>
      <c r="J476" s="408"/>
      <c r="K476" s="408"/>
      <c r="L476" s="409"/>
      <c r="M476" s="409"/>
      <c r="N476" s="409"/>
      <c r="O476" s="332"/>
      <c r="P476" s="332"/>
      <c r="Q476" s="332"/>
      <c r="R476" s="332"/>
    </row>
    <row r="477" spans="1:18" s="333" customFormat="1">
      <c r="A477" s="417"/>
      <c r="B477" s="418"/>
      <c r="C477" s="418"/>
      <c r="D477" s="418"/>
      <c r="E477" s="418"/>
      <c r="F477" s="418"/>
      <c r="G477" s="418"/>
      <c r="H477" s="419"/>
      <c r="I477" s="420"/>
      <c r="J477" s="408"/>
      <c r="K477" s="408"/>
      <c r="L477" s="409"/>
      <c r="M477" s="409"/>
      <c r="N477" s="409"/>
      <c r="O477" s="332"/>
      <c r="P477" s="332"/>
      <c r="Q477" s="332"/>
      <c r="R477" s="332"/>
    </row>
    <row r="478" spans="1:18" s="304" customFormat="1" ht="69.95" customHeight="1">
      <c r="A478" s="508" t="s">
        <v>276</v>
      </c>
      <c r="B478" s="508"/>
      <c r="C478" s="508"/>
      <c r="D478" s="508"/>
      <c r="E478" s="508"/>
      <c r="F478" s="508"/>
      <c r="G478" s="508"/>
      <c r="H478" s="508"/>
      <c r="I478" s="508"/>
      <c r="J478" s="309"/>
      <c r="K478" s="309"/>
    </row>
    <row r="479" spans="1:18" s="333" customFormat="1" ht="30" customHeight="1">
      <c r="A479" s="509" t="s">
        <v>277</v>
      </c>
      <c r="B479" s="506"/>
      <c r="C479" s="506"/>
      <c r="D479" s="506"/>
      <c r="E479" s="506"/>
      <c r="F479" s="506"/>
      <c r="G479" s="506"/>
      <c r="H479" s="506"/>
      <c r="I479" s="506"/>
      <c r="J479" s="350"/>
      <c r="K479" s="350"/>
    </row>
    <row r="480" spans="1:18" s="333" customFormat="1" ht="50.1" customHeight="1">
      <c r="A480" s="511" t="s">
        <v>152</v>
      </c>
      <c r="B480" s="516" t="s">
        <v>278</v>
      </c>
      <c r="C480" s="517"/>
      <c r="D480" s="518"/>
      <c r="E480" s="554" t="s">
        <v>279</v>
      </c>
      <c r="F480" s="554"/>
      <c r="G480" s="554"/>
      <c r="H480" s="519" t="s">
        <v>219</v>
      </c>
      <c r="I480" s="552" t="s">
        <v>0</v>
      </c>
      <c r="J480" s="350"/>
      <c r="K480" s="350"/>
    </row>
    <row r="481" spans="1:19" s="333" customFormat="1" ht="60" customHeight="1">
      <c r="A481" s="512"/>
      <c r="B481" s="104" t="s">
        <v>280</v>
      </c>
      <c r="C481" s="104" t="s">
        <v>281</v>
      </c>
      <c r="D481" s="104" t="s">
        <v>282</v>
      </c>
      <c r="E481" s="104" t="s">
        <v>280</v>
      </c>
      <c r="F481" s="104" t="s">
        <v>281</v>
      </c>
      <c r="G481" s="104" t="s">
        <v>282</v>
      </c>
      <c r="H481" s="520"/>
      <c r="I481" s="552"/>
      <c r="J481" s="350"/>
      <c r="K481" s="350"/>
    </row>
    <row r="482" spans="1:19" s="304" customFormat="1" ht="24.95" customHeight="1">
      <c r="A482" s="305" t="s">
        <v>148</v>
      </c>
      <c r="B482" s="306">
        <v>0.26243147622565105</v>
      </c>
      <c r="C482" s="306">
        <v>16.873888218525583</v>
      </c>
      <c r="D482" s="306">
        <v>82.863680305248081</v>
      </c>
      <c r="E482" s="306">
        <v>1.0382572354736019</v>
      </c>
      <c r="F482" s="306">
        <v>16.408334714071682</v>
      </c>
      <c r="G482" s="306">
        <v>82.553408050454664</v>
      </c>
      <c r="H482" s="307">
        <v>13379</v>
      </c>
      <c r="I482" s="308" t="s">
        <v>49</v>
      </c>
      <c r="J482" s="309"/>
      <c r="K482" s="309"/>
    </row>
    <row r="483" spans="1:19" s="304" customFormat="1" ht="24.95" customHeight="1">
      <c r="A483" s="310" t="s">
        <v>225</v>
      </c>
      <c r="B483" s="311">
        <v>0.56197275105693822</v>
      </c>
      <c r="C483" s="311">
        <v>15.553532220592924</v>
      </c>
      <c r="D483" s="311">
        <v>83.884495028350329</v>
      </c>
      <c r="E483" s="311">
        <v>2.9277133794973511</v>
      </c>
      <c r="F483" s="311">
        <v>12.171634734734571</v>
      </c>
      <c r="G483" s="311">
        <v>84.9006518857679</v>
      </c>
      <c r="H483" s="312">
        <v>7616</v>
      </c>
      <c r="I483" s="313" t="s">
        <v>50</v>
      </c>
      <c r="J483" s="309"/>
      <c r="K483" s="309"/>
    </row>
    <row r="484" spans="1:19" s="304" customFormat="1" ht="24.95" customHeight="1">
      <c r="A484" s="305" t="s">
        <v>161</v>
      </c>
      <c r="B484" s="306">
        <v>8.5837219185699674</v>
      </c>
      <c r="C484" s="306">
        <v>38.208889622593709</v>
      </c>
      <c r="D484" s="306">
        <v>53.207388458836427</v>
      </c>
      <c r="E484" s="306">
        <v>41.961560251813474</v>
      </c>
      <c r="F484" s="306">
        <v>11.713970023598957</v>
      </c>
      <c r="G484" s="306">
        <v>46.324469724587566</v>
      </c>
      <c r="H484" s="307">
        <v>1731</v>
      </c>
      <c r="I484" s="308" t="s">
        <v>51</v>
      </c>
      <c r="J484" s="309"/>
      <c r="K484" s="309"/>
    </row>
    <row r="485" spans="1:19" s="304" customFormat="1" ht="24.95" customHeight="1">
      <c r="A485" s="310" t="s">
        <v>162</v>
      </c>
      <c r="B485" s="311">
        <v>2.4734897023047031</v>
      </c>
      <c r="C485" s="311">
        <v>8.4266827821065018</v>
      </c>
      <c r="D485" s="311">
        <v>89.099827515589297</v>
      </c>
      <c r="E485" s="311">
        <v>2.5419871758621277</v>
      </c>
      <c r="F485" s="311">
        <v>7.6225506539270373</v>
      </c>
      <c r="G485" s="311">
        <v>89.835462170211144</v>
      </c>
      <c r="H485" s="312">
        <v>5983</v>
      </c>
      <c r="I485" s="313" t="s">
        <v>52</v>
      </c>
      <c r="J485" s="309"/>
      <c r="K485" s="309"/>
    </row>
    <row r="486" spans="1:19" s="304" customFormat="1" ht="24.95" customHeight="1">
      <c r="A486" s="305" t="s">
        <v>57</v>
      </c>
      <c r="B486" s="306">
        <v>0</v>
      </c>
      <c r="C486" s="306">
        <v>29.470067919759895</v>
      </c>
      <c r="D486" s="306">
        <v>70.529932080240101</v>
      </c>
      <c r="E486" s="306">
        <v>0.92402464065708367</v>
      </c>
      <c r="F486" s="306">
        <v>7.0885589427683815</v>
      </c>
      <c r="G486" s="306">
        <v>91.987416416574533</v>
      </c>
      <c r="H486" s="307">
        <v>974</v>
      </c>
      <c r="I486" s="308" t="s">
        <v>53</v>
      </c>
      <c r="J486" s="309"/>
      <c r="K486" s="309"/>
    </row>
    <row r="487" spans="1:19" s="318" customFormat="1" ht="24.95" customHeight="1">
      <c r="A487" s="314" t="s">
        <v>8</v>
      </c>
      <c r="B487" s="335">
        <v>1.2616099020451368</v>
      </c>
      <c r="C487" s="335">
        <v>16.489968299820955</v>
      </c>
      <c r="D487" s="335">
        <v>82.248421798134956</v>
      </c>
      <c r="E487" s="335">
        <v>4.2088898939030459</v>
      </c>
      <c r="F487" s="335">
        <v>12.970829746415541</v>
      </c>
      <c r="G487" s="335">
        <v>82.820280359681576</v>
      </c>
      <c r="H487" s="336">
        <v>29683</v>
      </c>
      <c r="I487" s="317" t="s">
        <v>5</v>
      </c>
      <c r="J487" s="323"/>
      <c r="K487" s="323"/>
    </row>
    <row r="488" spans="1:19" s="318" customFormat="1" ht="24.95" customHeight="1" thickBot="1">
      <c r="A488" s="319" t="s">
        <v>7</v>
      </c>
      <c r="B488" s="320">
        <v>10.165419874656934</v>
      </c>
      <c r="C488" s="320">
        <v>32.085436769576027</v>
      </c>
      <c r="D488" s="320">
        <v>57.749143355730695</v>
      </c>
      <c r="E488" s="320">
        <v>20.365267766009779</v>
      </c>
      <c r="F488" s="320">
        <v>22.165167904766541</v>
      </c>
      <c r="G488" s="320">
        <v>57.469564329178844</v>
      </c>
      <c r="H488" s="321">
        <v>3289901</v>
      </c>
      <c r="I488" s="322" t="s">
        <v>164</v>
      </c>
      <c r="J488" s="323"/>
      <c r="K488" s="323"/>
    </row>
    <row r="489" spans="1:19" s="326" customFormat="1" ht="21.95" customHeight="1">
      <c r="A489" s="421"/>
      <c r="B489" s="422"/>
      <c r="C489" s="422"/>
      <c r="D489" s="422"/>
      <c r="E489" s="422"/>
      <c r="F489" s="422"/>
      <c r="G489" s="422"/>
      <c r="H489" s="423"/>
      <c r="I489" s="423"/>
      <c r="J489" s="329"/>
      <c r="K489" s="329"/>
    </row>
    <row r="490" spans="1:19" s="304" customFormat="1" ht="69.95" customHeight="1">
      <c r="A490" s="508" t="s">
        <v>276</v>
      </c>
      <c r="B490" s="508"/>
      <c r="C490" s="508"/>
      <c r="D490" s="508"/>
      <c r="E490" s="508"/>
      <c r="F490" s="508"/>
      <c r="G490" s="508"/>
      <c r="H490" s="508"/>
      <c r="I490" s="508"/>
      <c r="J490" s="343"/>
      <c r="K490" s="343"/>
      <c r="L490" s="344"/>
      <c r="M490" s="344"/>
      <c r="N490" s="344"/>
      <c r="O490" s="344"/>
      <c r="P490" s="344"/>
      <c r="Q490" s="344"/>
      <c r="R490" s="344"/>
      <c r="S490" s="344"/>
    </row>
    <row r="491" spans="1:19" s="333" customFormat="1" ht="30" customHeight="1">
      <c r="A491" s="548" t="s">
        <v>283</v>
      </c>
      <c r="B491" s="549"/>
      <c r="C491" s="549"/>
      <c r="D491" s="549"/>
      <c r="E491" s="549"/>
      <c r="F491" s="549"/>
      <c r="G491" s="549"/>
      <c r="H491" s="549"/>
      <c r="I491" s="550"/>
      <c r="J491" s="298"/>
      <c r="K491" s="298"/>
      <c r="L491" s="332"/>
      <c r="M491" s="332"/>
      <c r="N491" s="332"/>
      <c r="O491" s="332"/>
      <c r="P491" s="332"/>
      <c r="Q491" s="332"/>
      <c r="R491" s="332"/>
      <c r="S491" s="332"/>
    </row>
    <row r="492" spans="1:19" s="333" customFormat="1" ht="50.1" customHeight="1">
      <c r="A492" s="511" t="s">
        <v>152</v>
      </c>
      <c r="B492" s="516" t="s">
        <v>278</v>
      </c>
      <c r="C492" s="517"/>
      <c r="D492" s="518"/>
      <c r="E492" s="554" t="s">
        <v>279</v>
      </c>
      <c r="F492" s="554"/>
      <c r="G492" s="554"/>
      <c r="H492" s="519" t="s">
        <v>219</v>
      </c>
      <c r="I492" s="552" t="s">
        <v>0</v>
      </c>
      <c r="J492" s="298"/>
      <c r="K492" s="298"/>
      <c r="L492" s="332"/>
      <c r="M492" s="332"/>
      <c r="N492" s="332"/>
      <c r="O492" s="332"/>
      <c r="P492" s="332"/>
      <c r="Q492" s="332"/>
      <c r="R492" s="332"/>
      <c r="S492" s="332"/>
    </row>
    <row r="493" spans="1:19" s="333" customFormat="1" ht="60" customHeight="1">
      <c r="A493" s="512"/>
      <c r="B493" s="104" t="s">
        <v>280</v>
      </c>
      <c r="C493" s="104" t="s">
        <v>281</v>
      </c>
      <c r="D493" s="104" t="s">
        <v>282</v>
      </c>
      <c r="E493" s="104" t="s">
        <v>280</v>
      </c>
      <c r="F493" s="104" t="s">
        <v>281</v>
      </c>
      <c r="G493" s="104" t="s">
        <v>282</v>
      </c>
      <c r="H493" s="520"/>
      <c r="I493" s="552"/>
      <c r="J493" s="298"/>
      <c r="K493" s="298"/>
      <c r="L493" s="332"/>
      <c r="M493" s="332"/>
      <c r="N493" s="332"/>
      <c r="O493" s="332"/>
      <c r="P493" s="332"/>
      <c r="Q493" s="332"/>
      <c r="R493" s="332"/>
      <c r="S493" s="332"/>
    </row>
    <row r="494" spans="1:19" s="304" customFormat="1" ht="24.95" customHeight="1">
      <c r="A494" s="305" t="s">
        <v>148</v>
      </c>
      <c r="B494" s="424">
        <v>0.24687366638958042</v>
      </c>
      <c r="C494" s="424">
        <v>15.073068295479878</v>
      </c>
      <c r="D494" s="424">
        <v>84.680058038130227</v>
      </c>
      <c r="E494" s="424">
        <v>0.56650635211111577</v>
      </c>
      <c r="F494" s="424">
        <v>14.552951177222381</v>
      </c>
      <c r="G494" s="424">
        <v>84.880542470666384</v>
      </c>
      <c r="H494" s="307">
        <v>10928</v>
      </c>
      <c r="I494" s="308" t="s">
        <v>49</v>
      </c>
      <c r="J494" s="343"/>
      <c r="K494" s="343"/>
      <c r="L494" s="344"/>
      <c r="M494" s="344"/>
      <c r="N494" s="344"/>
      <c r="O494" s="344"/>
      <c r="P494" s="344"/>
      <c r="Q494" s="344"/>
      <c r="R494" s="344"/>
      <c r="S494" s="344"/>
    </row>
    <row r="495" spans="1:19" s="304" customFormat="1" ht="24.95" customHeight="1">
      <c r="A495" s="310" t="s">
        <v>225</v>
      </c>
      <c r="B495" s="425">
        <v>0.14479514590052794</v>
      </c>
      <c r="C495" s="425">
        <v>18.859544200328266</v>
      </c>
      <c r="D495" s="425">
        <v>80.995660653772049</v>
      </c>
      <c r="E495" s="425">
        <v>1.2006162498087898</v>
      </c>
      <c r="F495" s="425">
        <v>13.015559126823085</v>
      </c>
      <c r="G495" s="425">
        <v>85.783824623368545</v>
      </c>
      <c r="H495" s="312">
        <v>4130</v>
      </c>
      <c r="I495" s="313" t="s">
        <v>50</v>
      </c>
      <c r="J495" s="343"/>
      <c r="K495" s="343"/>
      <c r="L495" s="344"/>
      <c r="M495" s="344"/>
      <c r="N495" s="344"/>
      <c r="O495" s="344"/>
      <c r="P495" s="344"/>
      <c r="Q495" s="344"/>
      <c r="R495" s="344"/>
      <c r="S495" s="344"/>
    </row>
    <row r="496" spans="1:19" s="304" customFormat="1" ht="24.95" customHeight="1">
      <c r="A496" s="305" t="s">
        <v>161</v>
      </c>
      <c r="B496" s="424">
        <v>0.56578442654392025</v>
      </c>
      <c r="C496" s="424">
        <v>61.938165773419726</v>
      </c>
      <c r="D496" s="424">
        <v>37.496049800036161</v>
      </c>
      <c r="E496" s="424">
        <v>0.84388185654008452</v>
      </c>
      <c r="F496" s="424">
        <v>21.411916912677572</v>
      </c>
      <c r="G496" s="424">
        <v>77.74420123078184</v>
      </c>
      <c r="H496" s="307">
        <v>711</v>
      </c>
      <c r="I496" s="308" t="s">
        <v>51</v>
      </c>
      <c r="J496" s="343"/>
      <c r="K496" s="343"/>
      <c r="L496" s="344"/>
      <c r="M496" s="344"/>
      <c r="N496" s="344"/>
      <c r="O496" s="344"/>
      <c r="P496" s="344"/>
      <c r="Q496" s="344"/>
      <c r="R496" s="344"/>
      <c r="S496" s="344"/>
    </row>
    <row r="497" spans="1:19" s="304" customFormat="1" ht="24.95" customHeight="1">
      <c r="A497" s="310" t="s">
        <v>162</v>
      </c>
      <c r="B497" s="425">
        <v>1.6970806399328974E-2</v>
      </c>
      <c r="C497" s="425">
        <v>8.6179583122263974</v>
      </c>
      <c r="D497" s="425">
        <v>91.365070881374791</v>
      </c>
      <c r="E497" s="425">
        <v>8.7302089099530245E-2</v>
      </c>
      <c r="F497" s="425">
        <v>7.7922980199837788</v>
      </c>
      <c r="G497" s="425">
        <v>92.120399890917014</v>
      </c>
      <c r="H497" s="312">
        <v>5827</v>
      </c>
      <c r="I497" s="313" t="s">
        <v>52</v>
      </c>
      <c r="J497" s="343"/>
      <c r="K497" s="343"/>
      <c r="L497" s="344"/>
      <c r="M497" s="344"/>
      <c r="N497" s="344"/>
      <c r="O497" s="344"/>
      <c r="P497" s="344"/>
      <c r="Q497" s="344"/>
      <c r="R497" s="344"/>
      <c r="S497" s="344"/>
    </row>
    <row r="498" spans="1:19" s="304" customFormat="1" ht="24.95" customHeight="1">
      <c r="A498" s="305" t="s">
        <v>57</v>
      </c>
      <c r="B498" s="352" t="s">
        <v>122</v>
      </c>
      <c r="C498" s="352" t="s">
        <v>122</v>
      </c>
      <c r="D498" s="352" t="s">
        <v>122</v>
      </c>
      <c r="E498" s="352" t="s">
        <v>122</v>
      </c>
      <c r="F498" s="352" t="s">
        <v>122</v>
      </c>
      <c r="G498" s="352" t="s">
        <v>122</v>
      </c>
      <c r="H498" s="352" t="s">
        <v>122</v>
      </c>
      <c r="I498" s="308" t="s">
        <v>53</v>
      </c>
      <c r="J498" s="343"/>
      <c r="K498" s="343"/>
      <c r="L498" s="344"/>
      <c r="M498" s="344"/>
      <c r="N498" s="344"/>
      <c r="O498" s="344"/>
      <c r="P498" s="344"/>
      <c r="Q498" s="344"/>
      <c r="R498" s="344"/>
      <c r="S498" s="344"/>
    </row>
    <row r="499" spans="1:19" s="318" customFormat="1" ht="24.95" customHeight="1">
      <c r="A499" s="314" t="s">
        <v>8</v>
      </c>
      <c r="B499" s="426">
        <v>0.17581964229654537</v>
      </c>
      <c r="C499" s="426">
        <v>15.598411133108231</v>
      </c>
      <c r="D499" s="426">
        <v>84.225769224596206</v>
      </c>
      <c r="E499" s="426">
        <v>0.56760676980754154</v>
      </c>
      <c r="F499" s="426">
        <v>12.66060859167554</v>
      </c>
      <c r="G499" s="426">
        <v>86.771784638517389</v>
      </c>
      <c r="H499" s="336">
        <v>21596</v>
      </c>
      <c r="I499" s="317" t="s">
        <v>5</v>
      </c>
      <c r="J499" s="345"/>
      <c r="K499" s="345"/>
      <c r="L499" s="346"/>
      <c r="M499" s="346"/>
      <c r="N499" s="346"/>
      <c r="O499" s="346"/>
      <c r="P499" s="346"/>
      <c r="Q499" s="346"/>
      <c r="R499" s="346"/>
      <c r="S499" s="346"/>
    </row>
    <row r="500" spans="1:19" s="318" customFormat="1" ht="24.95" customHeight="1" thickBot="1">
      <c r="A500" s="319" t="s">
        <v>7</v>
      </c>
      <c r="B500" s="427">
        <v>2.6621423669967013</v>
      </c>
      <c r="C500" s="427">
        <v>27.982244133983546</v>
      </c>
      <c r="D500" s="427">
        <v>69.355613499019071</v>
      </c>
      <c r="E500" s="427">
        <v>4.4334072815411352</v>
      </c>
      <c r="F500" s="427">
        <v>22.840783754939249</v>
      </c>
      <c r="G500" s="427">
        <v>72.725808963505344</v>
      </c>
      <c r="H500" s="321">
        <v>2339845</v>
      </c>
      <c r="I500" s="322" t="s">
        <v>164</v>
      </c>
      <c r="J500" s="345"/>
      <c r="K500" s="345"/>
      <c r="L500" s="346"/>
      <c r="M500" s="346"/>
      <c r="N500" s="346"/>
      <c r="O500" s="346"/>
      <c r="P500" s="346"/>
      <c r="Q500" s="346"/>
      <c r="R500" s="346"/>
      <c r="S500" s="346"/>
    </row>
    <row r="501" spans="1:19" s="326" customFormat="1" ht="21.95" customHeight="1">
      <c r="A501" s="421"/>
      <c r="B501" s="428"/>
      <c r="C501" s="428"/>
      <c r="D501" s="428"/>
      <c r="E501" s="428"/>
      <c r="F501" s="428"/>
      <c r="G501" s="428"/>
      <c r="H501" s="423"/>
      <c r="I501" s="423"/>
      <c r="J501" s="405"/>
      <c r="K501" s="405"/>
      <c r="L501" s="429"/>
      <c r="M501" s="429"/>
      <c r="N501" s="429"/>
      <c r="O501" s="429"/>
      <c r="P501" s="429"/>
      <c r="Q501" s="429"/>
      <c r="R501" s="429"/>
      <c r="S501" s="429"/>
    </row>
    <row r="502" spans="1:19" s="326" customFormat="1" ht="21.95" customHeight="1">
      <c r="A502" s="421"/>
      <c r="B502" s="428"/>
      <c r="C502" s="428"/>
      <c r="D502" s="428"/>
      <c r="E502" s="428"/>
      <c r="F502" s="428"/>
      <c r="G502" s="428"/>
      <c r="H502" s="423"/>
      <c r="I502" s="423"/>
      <c r="J502" s="405"/>
      <c r="K502" s="405"/>
      <c r="L502" s="429"/>
      <c r="M502" s="429"/>
      <c r="N502" s="429"/>
      <c r="O502" s="429"/>
      <c r="P502" s="429"/>
      <c r="Q502" s="429"/>
      <c r="R502" s="429"/>
      <c r="S502" s="429"/>
    </row>
    <row r="503" spans="1:19" s="304" customFormat="1" ht="69.95" customHeight="1">
      <c r="A503" s="508" t="s">
        <v>276</v>
      </c>
      <c r="B503" s="508"/>
      <c r="C503" s="508"/>
      <c r="D503" s="508"/>
      <c r="E503" s="508"/>
      <c r="F503" s="508"/>
      <c r="G503" s="508"/>
      <c r="H503" s="508"/>
      <c r="I503" s="508"/>
      <c r="J503" s="343"/>
      <c r="K503" s="343"/>
      <c r="L503" s="344"/>
      <c r="M503" s="344"/>
      <c r="N503" s="344"/>
      <c r="O503" s="344"/>
      <c r="P503" s="344"/>
      <c r="Q503" s="344"/>
      <c r="R503" s="344"/>
      <c r="S503" s="344"/>
    </row>
    <row r="504" spans="1:19" s="333" customFormat="1" ht="30" customHeight="1">
      <c r="A504" s="548" t="s">
        <v>275</v>
      </c>
      <c r="B504" s="549"/>
      <c r="C504" s="549"/>
      <c r="D504" s="549"/>
      <c r="E504" s="549"/>
      <c r="F504" s="549"/>
      <c r="G504" s="549"/>
      <c r="H504" s="549"/>
      <c r="I504" s="550"/>
      <c r="J504" s="298"/>
      <c r="K504" s="298"/>
      <c r="L504" s="332"/>
      <c r="M504" s="332"/>
      <c r="N504" s="332"/>
      <c r="O504" s="332"/>
      <c r="P504" s="332"/>
      <c r="Q504" s="332"/>
      <c r="R504" s="332"/>
      <c r="S504" s="332"/>
    </row>
    <row r="505" spans="1:19" s="333" customFormat="1" ht="50.1" customHeight="1">
      <c r="A505" s="511" t="s">
        <v>152</v>
      </c>
      <c r="B505" s="516" t="s">
        <v>278</v>
      </c>
      <c r="C505" s="517"/>
      <c r="D505" s="518"/>
      <c r="E505" s="554" t="s">
        <v>279</v>
      </c>
      <c r="F505" s="554"/>
      <c r="G505" s="554"/>
      <c r="H505" s="519" t="s">
        <v>219</v>
      </c>
      <c r="I505" s="552" t="s">
        <v>0</v>
      </c>
      <c r="J505" s="298"/>
      <c r="K505" s="298"/>
      <c r="L505" s="332"/>
      <c r="M505" s="332"/>
      <c r="N505" s="332"/>
      <c r="O505" s="332"/>
      <c r="P505" s="332"/>
      <c r="Q505" s="332"/>
      <c r="R505" s="332"/>
      <c r="S505" s="332"/>
    </row>
    <row r="506" spans="1:19" s="333" customFormat="1" ht="60" customHeight="1">
      <c r="A506" s="512"/>
      <c r="B506" s="104" t="s">
        <v>280</v>
      </c>
      <c r="C506" s="104" t="s">
        <v>281</v>
      </c>
      <c r="D506" s="104" t="s">
        <v>282</v>
      </c>
      <c r="E506" s="104" t="s">
        <v>280</v>
      </c>
      <c r="F506" s="104" t="s">
        <v>281</v>
      </c>
      <c r="G506" s="104" t="s">
        <v>282</v>
      </c>
      <c r="H506" s="520"/>
      <c r="I506" s="552"/>
      <c r="J506" s="298"/>
      <c r="K506" s="298"/>
      <c r="L506" s="332"/>
      <c r="M506" s="332"/>
      <c r="N506" s="332"/>
      <c r="O506" s="332"/>
      <c r="P506" s="332"/>
      <c r="Q506" s="332"/>
      <c r="R506" s="332"/>
      <c r="S506" s="332"/>
    </row>
    <row r="507" spans="1:19" s="304" customFormat="1" ht="24.95" customHeight="1">
      <c r="A507" s="430" t="s">
        <v>148</v>
      </c>
      <c r="B507" s="431">
        <v>0.33179734562123203</v>
      </c>
      <c r="C507" s="431">
        <v>24.903002914177218</v>
      </c>
      <c r="D507" s="431">
        <v>74.765199740199932</v>
      </c>
      <c r="E507" s="431">
        <v>3.1416002193108938</v>
      </c>
      <c r="F507" s="431">
        <v>24.680726101541055</v>
      </c>
      <c r="G507" s="431">
        <v>72.177673679146451</v>
      </c>
      <c r="H507" s="432">
        <v>2451</v>
      </c>
      <c r="I507" s="433" t="s">
        <v>49</v>
      </c>
      <c r="J507" s="343"/>
      <c r="K507" s="343"/>
      <c r="L507" s="344"/>
      <c r="M507" s="344"/>
      <c r="N507" s="344"/>
      <c r="O507" s="344"/>
      <c r="P507" s="344"/>
      <c r="Q507" s="344"/>
      <c r="R507" s="344"/>
      <c r="S507" s="344"/>
    </row>
    <row r="508" spans="1:19" s="304" customFormat="1" ht="24.95" customHeight="1">
      <c r="A508" s="434" t="s">
        <v>225</v>
      </c>
      <c r="B508" s="435">
        <v>1.0562193113828404</v>
      </c>
      <c r="C508" s="435">
        <v>11.636771039783021</v>
      </c>
      <c r="D508" s="435">
        <v>87.307009648834949</v>
      </c>
      <c r="E508" s="435">
        <v>4.973872629530165</v>
      </c>
      <c r="F508" s="435">
        <v>11.171804631658601</v>
      </c>
      <c r="G508" s="435">
        <v>83.854322738812357</v>
      </c>
      <c r="H508" s="436">
        <v>3486</v>
      </c>
      <c r="I508" s="437" t="s">
        <v>50</v>
      </c>
      <c r="J508" s="343"/>
      <c r="K508" s="343"/>
      <c r="L508" s="344"/>
      <c r="M508" s="344"/>
      <c r="N508" s="344"/>
      <c r="O508" s="344"/>
      <c r="P508" s="344"/>
      <c r="Q508" s="344"/>
      <c r="R508" s="344"/>
      <c r="S508" s="344"/>
    </row>
    <row r="509" spans="1:19" s="304" customFormat="1" ht="24.95" customHeight="1">
      <c r="A509" s="430" t="s">
        <v>161</v>
      </c>
      <c r="B509" s="431">
        <v>14.172695993894136</v>
      </c>
      <c r="C509" s="431">
        <v>21.668188305694439</v>
      </c>
      <c r="D509" s="431">
        <v>64.159115700412372</v>
      </c>
      <c r="E509" s="431">
        <v>70.623000780284102</v>
      </c>
      <c r="F509" s="431">
        <v>4.9539305744471163</v>
      </c>
      <c r="G509" s="431">
        <v>24.423068645269598</v>
      </c>
      <c r="H509" s="432">
        <v>1020</v>
      </c>
      <c r="I509" s="433" t="s">
        <v>51</v>
      </c>
      <c r="J509" s="343"/>
      <c r="K509" s="343"/>
      <c r="L509" s="344"/>
      <c r="M509" s="344"/>
      <c r="N509" s="344"/>
      <c r="O509" s="344"/>
      <c r="P509" s="344"/>
      <c r="Q509" s="344"/>
      <c r="R509" s="344"/>
      <c r="S509" s="344"/>
    </row>
    <row r="510" spans="1:19" s="304" customFormat="1" ht="24.95" customHeight="1">
      <c r="A510" s="434" t="s">
        <v>162</v>
      </c>
      <c r="B510" s="435">
        <v>94.230769230769226</v>
      </c>
      <c r="C510" s="435">
        <v>1.2820512820512822</v>
      </c>
      <c r="D510" s="435">
        <v>4.4871794871794872</v>
      </c>
      <c r="E510" s="435">
        <v>94.230769230769226</v>
      </c>
      <c r="F510" s="435">
        <v>1.2820512820512822</v>
      </c>
      <c r="G510" s="435">
        <v>4.4871794871794872</v>
      </c>
      <c r="H510" s="436">
        <v>156</v>
      </c>
      <c r="I510" s="437" t="s">
        <v>52</v>
      </c>
      <c r="J510" s="343"/>
      <c r="K510" s="343"/>
      <c r="L510" s="344"/>
      <c r="M510" s="344"/>
      <c r="N510" s="344"/>
      <c r="O510" s="344"/>
      <c r="P510" s="344"/>
      <c r="Q510" s="344"/>
      <c r="R510" s="344"/>
      <c r="S510" s="344"/>
    </row>
    <row r="511" spans="1:19" s="304" customFormat="1" ht="24.95" customHeight="1">
      <c r="A511" s="430" t="s">
        <v>57</v>
      </c>
      <c r="B511" s="431">
        <v>0</v>
      </c>
      <c r="C511" s="431">
        <v>29.470067919759895</v>
      </c>
      <c r="D511" s="431">
        <v>70.529932080240101</v>
      </c>
      <c r="E511" s="431">
        <v>0.92402464065708367</v>
      </c>
      <c r="F511" s="431">
        <v>7.0885589427683815</v>
      </c>
      <c r="G511" s="431">
        <v>91.987416416574533</v>
      </c>
      <c r="H511" s="432">
        <v>974</v>
      </c>
      <c r="I511" s="433" t="s">
        <v>53</v>
      </c>
      <c r="J511" s="343"/>
      <c r="K511" s="343"/>
      <c r="L511" s="344"/>
      <c r="M511" s="344"/>
      <c r="N511" s="344"/>
      <c r="O511" s="344"/>
      <c r="P511" s="344"/>
      <c r="Q511" s="344"/>
      <c r="R511" s="344"/>
      <c r="S511" s="344"/>
    </row>
    <row r="512" spans="1:19" s="318" customFormat="1" ht="24.95" customHeight="1">
      <c r="A512" s="438" t="s">
        <v>8</v>
      </c>
      <c r="B512" s="439">
        <v>4.161168013771416</v>
      </c>
      <c r="C512" s="439">
        <v>18.870834946579002</v>
      </c>
      <c r="D512" s="439">
        <v>76.967997039648992</v>
      </c>
      <c r="E512" s="439">
        <v>13.932786313832063</v>
      </c>
      <c r="F512" s="439">
        <v>13.799262546930832</v>
      </c>
      <c r="G512" s="439">
        <v>72.26795113923643</v>
      </c>
      <c r="H512" s="440">
        <v>8087</v>
      </c>
      <c r="I512" s="441" t="s">
        <v>5</v>
      </c>
      <c r="J512" s="345"/>
      <c r="K512" s="345"/>
      <c r="L512" s="346"/>
      <c r="M512" s="346"/>
      <c r="N512" s="346"/>
      <c r="O512" s="346"/>
      <c r="P512" s="346"/>
      <c r="Q512" s="346"/>
      <c r="R512" s="346"/>
      <c r="S512" s="346"/>
    </row>
    <row r="513" spans="1:19" s="318" customFormat="1" ht="24.95" customHeight="1" thickBot="1">
      <c r="A513" s="442" t="s">
        <v>7</v>
      </c>
      <c r="B513" s="443">
        <v>28.644863570532202</v>
      </c>
      <c r="C513" s="443">
        <v>42.19098293998298</v>
      </c>
      <c r="D513" s="443">
        <v>29.164153489493465</v>
      </c>
      <c r="E513" s="443">
        <v>59.603043323792214</v>
      </c>
      <c r="F513" s="443">
        <v>20.501227706590047</v>
      </c>
      <c r="G513" s="443">
        <v>19.899999999999999</v>
      </c>
      <c r="H513" s="444">
        <v>950056</v>
      </c>
      <c r="I513" s="445" t="s">
        <v>164</v>
      </c>
      <c r="J513" s="345"/>
      <c r="K513" s="345"/>
      <c r="L513" s="346"/>
      <c r="M513" s="346"/>
      <c r="N513" s="346"/>
      <c r="O513" s="346"/>
      <c r="P513" s="346"/>
      <c r="Q513" s="346"/>
      <c r="R513" s="346"/>
      <c r="S513" s="346"/>
    </row>
    <row r="514" spans="1:19" s="333" customFormat="1">
      <c r="A514" s="347"/>
      <c r="B514" s="330"/>
      <c r="C514" s="330"/>
      <c r="D514" s="330"/>
      <c r="E514" s="330"/>
      <c r="F514" s="330"/>
      <c r="G514" s="330"/>
      <c r="H514" s="348"/>
      <c r="I514" s="349"/>
      <c r="J514" s="298"/>
      <c r="K514" s="298"/>
      <c r="L514" s="332"/>
      <c r="M514" s="332"/>
      <c r="N514" s="332"/>
      <c r="O514" s="332"/>
      <c r="P514" s="332"/>
      <c r="Q514" s="332"/>
      <c r="R514" s="332"/>
      <c r="S514" s="332"/>
    </row>
    <row r="515" spans="1:19" s="333" customFormat="1">
      <c r="A515" s="347"/>
      <c r="B515" s="330"/>
      <c r="C515" s="330"/>
      <c r="D515" s="330"/>
      <c r="E515" s="330"/>
      <c r="F515" s="330"/>
      <c r="G515" s="330"/>
      <c r="H515" s="348"/>
      <c r="I515" s="349"/>
      <c r="J515" s="298"/>
      <c r="K515" s="298"/>
      <c r="L515" s="332"/>
      <c r="M515" s="332"/>
      <c r="N515" s="332"/>
      <c r="O515" s="332"/>
      <c r="P515" s="332"/>
      <c r="Q515" s="332"/>
      <c r="R515" s="332"/>
      <c r="S515" s="332"/>
    </row>
    <row r="516" spans="1:19" s="333" customFormat="1">
      <c r="A516" s="347"/>
      <c r="B516" s="330"/>
      <c r="C516" s="330"/>
      <c r="D516" s="330"/>
      <c r="E516" s="330"/>
      <c r="F516" s="330"/>
      <c r="G516" s="330"/>
      <c r="H516" s="348"/>
      <c r="I516" s="349"/>
      <c r="J516" s="298"/>
      <c r="K516" s="298"/>
      <c r="L516" s="332"/>
      <c r="M516" s="332"/>
      <c r="N516" s="332"/>
      <c r="O516" s="332"/>
      <c r="P516" s="332"/>
      <c r="Q516" s="332"/>
      <c r="R516" s="332"/>
      <c r="S516" s="332"/>
    </row>
    <row r="517" spans="1:19" s="333" customFormat="1">
      <c r="A517" s="347"/>
      <c r="B517" s="330"/>
      <c r="C517" s="330"/>
      <c r="D517" s="330"/>
      <c r="E517" s="330"/>
      <c r="F517" s="330"/>
      <c r="G517" s="330"/>
      <c r="H517" s="348"/>
      <c r="I517" s="349"/>
      <c r="J517" s="298"/>
      <c r="K517" s="298"/>
      <c r="L517" s="332"/>
      <c r="M517" s="332"/>
      <c r="N517" s="332"/>
      <c r="O517" s="332"/>
      <c r="P517" s="332"/>
      <c r="Q517" s="332"/>
      <c r="R517" s="332"/>
      <c r="S517" s="332"/>
    </row>
    <row r="518" spans="1:19" s="333" customFormat="1">
      <c r="A518" s="347"/>
      <c r="B518" s="330"/>
      <c r="C518" s="330"/>
      <c r="D518" s="330"/>
      <c r="E518" s="330"/>
      <c r="F518" s="330"/>
      <c r="G518" s="330"/>
      <c r="H518" s="348"/>
      <c r="I518" s="349"/>
      <c r="J518" s="298"/>
      <c r="K518" s="298"/>
      <c r="L518" s="332"/>
      <c r="M518" s="332"/>
      <c r="N518" s="332"/>
      <c r="O518" s="332"/>
      <c r="P518" s="332"/>
      <c r="Q518" s="332"/>
      <c r="R518" s="332"/>
      <c r="S518" s="332"/>
    </row>
    <row r="519" spans="1:19" s="333" customFormat="1">
      <c r="A519" s="347"/>
      <c r="B519" s="330"/>
      <c r="C519" s="330"/>
      <c r="D519" s="330"/>
      <c r="E519" s="330"/>
      <c r="F519" s="330"/>
      <c r="G519" s="330"/>
      <c r="H519" s="348"/>
      <c r="I519" s="349"/>
      <c r="J519" s="298"/>
      <c r="K519" s="298"/>
      <c r="L519" s="332"/>
      <c r="M519" s="332"/>
      <c r="N519" s="332"/>
      <c r="O519" s="332"/>
      <c r="P519" s="332"/>
      <c r="Q519" s="332"/>
      <c r="R519" s="332"/>
      <c r="S519" s="332"/>
    </row>
    <row r="520" spans="1:19" s="333" customFormat="1">
      <c r="A520" s="347"/>
      <c r="B520" s="330"/>
      <c r="C520" s="330"/>
      <c r="D520" s="330"/>
      <c r="E520" s="330"/>
      <c r="F520" s="330"/>
      <c r="G520" s="330"/>
      <c r="H520" s="348"/>
      <c r="I520" s="349"/>
      <c r="J520" s="298"/>
      <c r="K520" s="298"/>
      <c r="L520" s="332"/>
      <c r="M520" s="332"/>
      <c r="N520" s="332"/>
      <c r="O520" s="332"/>
      <c r="P520" s="332"/>
      <c r="Q520" s="332"/>
      <c r="R520" s="332"/>
      <c r="S520" s="332"/>
    </row>
    <row r="521" spans="1:19" s="333" customFormat="1">
      <c r="A521" s="347"/>
      <c r="B521" s="330"/>
      <c r="C521" s="330"/>
      <c r="D521" s="330"/>
      <c r="E521" s="330"/>
      <c r="F521" s="330"/>
      <c r="G521" s="330"/>
      <c r="H521" s="348"/>
      <c r="I521" s="349"/>
      <c r="J521" s="298"/>
      <c r="K521" s="298"/>
      <c r="L521" s="332"/>
      <c r="M521" s="332"/>
      <c r="N521" s="332"/>
      <c r="O521" s="332"/>
      <c r="P521" s="332"/>
      <c r="Q521" s="332"/>
      <c r="R521" s="332"/>
      <c r="S521" s="332"/>
    </row>
    <row r="522" spans="1:19" s="333" customFormat="1">
      <c r="A522" s="347"/>
      <c r="B522" s="330"/>
      <c r="C522" s="330"/>
      <c r="D522" s="330"/>
      <c r="E522" s="330"/>
      <c r="F522" s="330"/>
      <c r="G522" s="330"/>
      <c r="H522" s="348"/>
      <c r="I522" s="349"/>
      <c r="J522" s="298"/>
      <c r="K522" s="298"/>
      <c r="L522" s="332"/>
      <c r="M522" s="332"/>
      <c r="N522" s="332"/>
      <c r="O522" s="332"/>
      <c r="P522" s="332"/>
      <c r="Q522" s="332"/>
      <c r="R522" s="332"/>
      <c r="S522" s="332"/>
    </row>
    <row r="523" spans="1:19" s="333" customFormat="1">
      <c r="A523" s="347"/>
      <c r="B523" s="330"/>
      <c r="C523" s="330"/>
      <c r="D523" s="330"/>
      <c r="E523" s="330"/>
      <c r="F523" s="330"/>
      <c r="G523" s="330"/>
      <c r="H523" s="348"/>
      <c r="I523" s="349"/>
      <c r="J523" s="298"/>
      <c r="K523" s="298"/>
      <c r="L523" s="332"/>
      <c r="M523" s="332"/>
      <c r="N523" s="332"/>
      <c r="O523" s="332"/>
      <c r="P523" s="332"/>
      <c r="Q523" s="332"/>
      <c r="R523" s="332"/>
      <c r="S523" s="332"/>
    </row>
    <row r="524" spans="1:19" s="333" customFormat="1">
      <c r="A524" s="347"/>
      <c r="B524" s="330"/>
      <c r="C524" s="330"/>
      <c r="D524" s="330"/>
      <c r="E524" s="330"/>
      <c r="F524" s="330"/>
      <c r="G524" s="330"/>
      <c r="H524" s="348"/>
      <c r="I524" s="349"/>
      <c r="J524" s="298"/>
      <c r="K524" s="298"/>
      <c r="L524" s="332"/>
      <c r="M524" s="332"/>
      <c r="N524" s="332"/>
      <c r="O524" s="332"/>
      <c r="P524" s="332"/>
      <c r="Q524" s="332"/>
      <c r="R524" s="332"/>
      <c r="S524" s="332"/>
    </row>
    <row r="525" spans="1:19" s="333" customFormat="1">
      <c r="A525" s="347"/>
      <c r="B525" s="330"/>
      <c r="C525" s="330"/>
      <c r="D525" s="330"/>
      <c r="E525" s="330"/>
      <c r="F525" s="330"/>
      <c r="G525" s="330"/>
      <c r="H525" s="348"/>
      <c r="I525" s="349"/>
      <c r="J525" s="298"/>
      <c r="K525" s="298"/>
      <c r="L525" s="332"/>
      <c r="M525" s="332"/>
      <c r="N525" s="332"/>
      <c r="O525" s="332"/>
      <c r="P525" s="332"/>
      <c r="Q525" s="332"/>
      <c r="R525" s="332"/>
      <c r="S525" s="332"/>
    </row>
    <row r="526" spans="1:19" s="333" customFormat="1">
      <c r="A526" s="347"/>
      <c r="B526" s="330"/>
      <c r="C526" s="330"/>
      <c r="D526" s="330"/>
      <c r="E526" s="330"/>
      <c r="F526" s="330"/>
      <c r="G526" s="330"/>
      <c r="H526" s="348"/>
      <c r="I526" s="349"/>
      <c r="J526" s="298"/>
      <c r="K526" s="298"/>
      <c r="L526" s="332"/>
      <c r="M526" s="332"/>
      <c r="N526" s="332"/>
      <c r="O526" s="332"/>
      <c r="P526" s="332"/>
      <c r="Q526" s="332"/>
      <c r="R526" s="332"/>
      <c r="S526" s="332"/>
    </row>
    <row r="527" spans="1:19" s="333" customFormat="1">
      <c r="A527" s="347"/>
      <c r="B527" s="330"/>
      <c r="C527" s="330"/>
      <c r="D527" s="330"/>
      <c r="E527" s="330"/>
      <c r="F527" s="330"/>
      <c r="G527" s="330"/>
      <c r="H527" s="348"/>
      <c r="I527" s="349"/>
      <c r="J527" s="298"/>
      <c r="K527" s="298"/>
      <c r="L527" s="332"/>
      <c r="M527" s="332"/>
      <c r="N527" s="332"/>
      <c r="O527" s="332"/>
      <c r="P527" s="332"/>
      <c r="Q527" s="332"/>
      <c r="R527" s="332"/>
      <c r="S527" s="332"/>
    </row>
    <row r="528" spans="1:19" s="333" customFormat="1">
      <c r="A528" s="347"/>
      <c r="B528" s="330"/>
      <c r="C528" s="330"/>
      <c r="D528" s="330"/>
      <c r="E528" s="330"/>
      <c r="F528" s="330"/>
      <c r="G528" s="330"/>
      <c r="H528" s="348"/>
      <c r="I528" s="349"/>
      <c r="J528" s="298"/>
      <c r="K528" s="298"/>
      <c r="L528" s="332"/>
      <c r="M528" s="332"/>
      <c r="N528" s="332"/>
      <c r="O528" s="332"/>
      <c r="P528" s="332"/>
      <c r="Q528" s="332"/>
      <c r="R528" s="332"/>
      <c r="S528" s="332"/>
    </row>
    <row r="529" spans="1:19" s="333" customFormat="1">
      <c r="A529" s="347"/>
      <c r="B529" s="330"/>
      <c r="C529" s="330"/>
      <c r="D529" s="330"/>
      <c r="E529" s="330"/>
      <c r="F529" s="330"/>
      <c r="G529" s="330"/>
      <c r="H529" s="348"/>
      <c r="I529" s="349"/>
      <c r="J529" s="298"/>
      <c r="K529" s="298"/>
      <c r="L529" s="332"/>
      <c r="M529" s="332"/>
      <c r="N529" s="332"/>
      <c r="O529" s="332"/>
      <c r="P529" s="332"/>
      <c r="Q529" s="332"/>
      <c r="R529" s="332"/>
      <c r="S529" s="332"/>
    </row>
    <row r="530" spans="1:19" s="333" customFormat="1">
      <c r="A530" s="347"/>
      <c r="B530" s="330"/>
      <c r="C530" s="330"/>
      <c r="D530" s="330"/>
      <c r="E530" s="330"/>
      <c r="F530" s="330"/>
      <c r="G530" s="330"/>
      <c r="H530" s="348"/>
      <c r="I530" s="349"/>
      <c r="J530" s="298"/>
      <c r="K530" s="298"/>
      <c r="L530" s="332"/>
      <c r="M530" s="332"/>
      <c r="N530" s="332"/>
      <c r="O530" s="332"/>
      <c r="P530" s="332"/>
      <c r="Q530" s="332"/>
      <c r="R530" s="332"/>
      <c r="S530" s="332"/>
    </row>
    <row r="531" spans="1:19" s="333" customFormat="1">
      <c r="A531" s="347"/>
      <c r="B531" s="330"/>
      <c r="C531" s="330"/>
      <c r="D531" s="330"/>
      <c r="E531" s="330"/>
      <c r="F531" s="330"/>
      <c r="G531" s="330"/>
      <c r="H531" s="348"/>
      <c r="I531" s="349"/>
      <c r="J531" s="298"/>
      <c r="K531" s="298"/>
      <c r="L531" s="332"/>
      <c r="M531" s="332"/>
      <c r="N531" s="332"/>
      <c r="O531" s="332"/>
      <c r="P531" s="332"/>
      <c r="Q531" s="332"/>
      <c r="R531" s="332"/>
      <c r="S531" s="332"/>
    </row>
    <row r="532" spans="1:19" s="333" customFormat="1">
      <c r="A532" s="347"/>
      <c r="B532" s="330"/>
      <c r="C532" s="330"/>
      <c r="D532" s="330"/>
      <c r="E532" s="330"/>
      <c r="F532" s="330"/>
      <c r="G532" s="330"/>
      <c r="H532" s="348"/>
      <c r="I532" s="349"/>
      <c r="J532" s="298"/>
      <c r="K532" s="298"/>
      <c r="L532" s="332"/>
      <c r="M532" s="332"/>
      <c r="N532" s="332"/>
      <c r="O532" s="332"/>
      <c r="P532" s="332"/>
      <c r="Q532" s="332"/>
      <c r="R532" s="332"/>
      <c r="S532" s="332"/>
    </row>
    <row r="533" spans="1:19" s="333" customFormat="1">
      <c r="A533" s="347"/>
      <c r="B533" s="330"/>
      <c r="C533" s="330"/>
      <c r="D533" s="330"/>
      <c r="E533" s="330"/>
      <c r="F533" s="330"/>
      <c r="G533" s="330"/>
      <c r="H533" s="348"/>
      <c r="I533" s="349"/>
      <c r="J533" s="298"/>
      <c r="K533" s="298"/>
      <c r="L533" s="332"/>
      <c r="M533" s="332"/>
      <c r="N533" s="332"/>
      <c r="O533" s="332"/>
      <c r="P533" s="332"/>
      <c r="Q533" s="332"/>
      <c r="R533" s="332"/>
      <c r="S533" s="332"/>
    </row>
    <row r="534" spans="1:19" s="333" customFormat="1">
      <c r="A534" s="347"/>
      <c r="B534" s="330"/>
      <c r="C534" s="330"/>
      <c r="D534" s="330"/>
      <c r="E534" s="330"/>
      <c r="F534" s="330"/>
      <c r="G534" s="330"/>
      <c r="H534" s="348"/>
      <c r="I534" s="349"/>
      <c r="J534" s="298"/>
      <c r="K534" s="298"/>
      <c r="L534" s="332"/>
      <c r="M534" s="332"/>
      <c r="N534" s="332"/>
      <c r="O534" s="332"/>
      <c r="P534" s="332"/>
      <c r="Q534" s="332"/>
      <c r="R534" s="332"/>
      <c r="S534" s="332"/>
    </row>
    <row r="535" spans="1:19" s="333" customFormat="1">
      <c r="A535" s="347"/>
      <c r="B535" s="330"/>
      <c r="C535" s="330"/>
      <c r="D535" s="330"/>
      <c r="E535" s="330"/>
      <c r="F535" s="330"/>
      <c r="G535" s="330"/>
      <c r="H535" s="348"/>
      <c r="I535" s="349"/>
      <c r="J535" s="298"/>
      <c r="K535" s="298"/>
      <c r="L535" s="332"/>
      <c r="M535" s="332"/>
      <c r="N535" s="332"/>
      <c r="O535" s="332"/>
      <c r="P535" s="332"/>
      <c r="Q535" s="332"/>
      <c r="R535" s="332"/>
      <c r="S535" s="332"/>
    </row>
    <row r="536" spans="1:19" s="333" customFormat="1">
      <c r="A536" s="347"/>
      <c r="B536" s="330"/>
      <c r="C536" s="330"/>
      <c r="D536" s="330"/>
      <c r="E536" s="330"/>
      <c r="F536" s="330"/>
      <c r="G536" s="330"/>
      <c r="H536" s="348"/>
      <c r="I536" s="349"/>
      <c r="J536" s="298"/>
      <c r="K536" s="298"/>
      <c r="L536" s="332"/>
      <c r="M536" s="332"/>
      <c r="N536" s="332"/>
      <c r="O536" s="332"/>
      <c r="P536" s="332"/>
      <c r="Q536" s="332"/>
      <c r="R536" s="332"/>
      <c r="S536" s="332"/>
    </row>
    <row r="537" spans="1:19" s="304" customFormat="1" ht="60" customHeight="1">
      <c r="A537" s="508" t="s">
        <v>284</v>
      </c>
      <c r="B537" s="508"/>
      <c r="C537" s="508"/>
      <c r="D537" s="508"/>
      <c r="E537" s="508"/>
      <c r="F537" s="508"/>
      <c r="G537" s="508"/>
      <c r="H537" s="508"/>
      <c r="I537" s="508"/>
      <c r="J537" s="309"/>
      <c r="K537" s="309"/>
    </row>
    <row r="538" spans="1:19" s="333" customFormat="1" ht="30" customHeight="1">
      <c r="A538" s="553" t="s">
        <v>285</v>
      </c>
      <c r="B538" s="510"/>
      <c r="C538" s="510"/>
      <c r="D538" s="510"/>
      <c r="E538" s="510"/>
      <c r="F538" s="510"/>
      <c r="G538" s="510"/>
      <c r="H538" s="510"/>
      <c r="I538" s="510"/>
      <c r="J538" s="350"/>
      <c r="K538" s="350"/>
    </row>
    <row r="539" spans="1:19" s="333" customFormat="1" ht="50.1" customHeight="1">
      <c r="A539" s="511" t="s">
        <v>152</v>
      </c>
      <c r="B539" s="551" t="s">
        <v>286</v>
      </c>
      <c r="C539" s="551"/>
      <c r="D539" s="551"/>
      <c r="E539" s="551" t="s">
        <v>287</v>
      </c>
      <c r="F539" s="551"/>
      <c r="G539" s="551"/>
      <c r="H539" s="519" t="s">
        <v>219</v>
      </c>
      <c r="I539" s="552" t="s">
        <v>0</v>
      </c>
      <c r="J539" s="350"/>
      <c r="K539" s="350"/>
    </row>
    <row r="540" spans="1:19" s="333" customFormat="1" ht="60" customHeight="1">
      <c r="A540" s="512"/>
      <c r="B540" s="104" t="s">
        <v>280</v>
      </c>
      <c r="C540" s="104" t="s">
        <v>281</v>
      </c>
      <c r="D540" s="104" t="s">
        <v>282</v>
      </c>
      <c r="E540" s="104" t="s">
        <v>280</v>
      </c>
      <c r="F540" s="104" t="s">
        <v>281</v>
      </c>
      <c r="G540" s="104" t="s">
        <v>282</v>
      </c>
      <c r="H540" s="520"/>
      <c r="I540" s="552"/>
      <c r="J540" s="350"/>
      <c r="K540" s="350"/>
    </row>
    <row r="541" spans="1:19" s="304" customFormat="1" ht="24.95" customHeight="1">
      <c r="A541" s="305" t="s">
        <v>148</v>
      </c>
      <c r="B541" s="306">
        <v>2.1834420005914614</v>
      </c>
      <c r="C541" s="306">
        <v>61.873460290711627</v>
      </c>
      <c r="D541" s="306">
        <v>35.943097708696669</v>
      </c>
      <c r="E541" s="306">
        <v>2.4665558337942683</v>
      </c>
      <c r="F541" s="306">
        <v>63.857686259751986</v>
      </c>
      <c r="G541" s="306">
        <v>33.675757906453121</v>
      </c>
      <c r="H541" s="307">
        <v>13379</v>
      </c>
      <c r="I541" s="308" t="s">
        <v>49</v>
      </c>
      <c r="J541" s="309"/>
      <c r="K541" s="309"/>
    </row>
    <row r="542" spans="1:19" s="304" customFormat="1" ht="24.95" customHeight="1">
      <c r="A542" s="310" t="s">
        <v>225</v>
      </c>
      <c r="B542" s="311">
        <v>23.336870567851268</v>
      </c>
      <c r="C542" s="311">
        <v>53.312383452883928</v>
      </c>
      <c r="D542" s="311">
        <v>23.350745979263394</v>
      </c>
      <c r="E542" s="311">
        <v>8.5076171347504381</v>
      </c>
      <c r="F542" s="311">
        <v>54.162937843971463</v>
      </c>
      <c r="G542" s="311">
        <v>37.329445021276264</v>
      </c>
      <c r="H542" s="312">
        <v>7616</v>
      </c>
      <c r="I542" s="313" t="s">
        <v>50</v>
      </c>
      <c r="J542" s="309"/>
      <c r="K542" s="309"/>
    </row>
    <row r="543" spans="1:19" s="304" customFormat="1" ht="24.95" customHeight="1">
      <c r="A543" s="305" t="s">
        <v>161</v>
      </c>
      <c r="B543" s="306">
        <v>57.138363070887181</v>
      </c>
      <c r="C543" s="306">
        <v>19.588547226490846</v>
      </c>
      <c r="D543" s="306">
        <v>23.273089702621395</v>
      </c>
      <c r="E543" s="306">
        <v>48.429274420293069</v>
      </c>
      <c r="F543" s="306">
        <v>6.3346784619095526</v>
      </c>
      <c r="G543" s="306">
        <v>45.236047117796971</v>
      </c>
      <c r="H543" s="307">
        <v>1731</v>
      </c>
      <c r="I543" s="308" t="s">
        <v>51</v>
      </c>
      <c r="J543" s="309"/>
      <c r="K543" s="309"/>
    </row>
    <row r="544" spans="1:19" s="304" customFormat="1" ht="24.95" customHeight="1">
      <c r="A544" s="310" t="s">
        <v>162</v>
      </c>
      <c r="B544" s="311">
        <v>2.57552130451869</v>
      </c>
      <c r="C544" s="311">
        <v>41.047513555199259</v>
      </c>
      <c r="D544" s="311">
        <v>56.376965140283055</v>
      </c>
      <c r="E544" s="311">
        <v>2.5406641569102133</v>
      </c>
      <c r="F544" s="311">
        <v>42.200847759548665</v>
      </c>
      <c r="G544" s="311">
        <v>55.258488083542382</v>
      </c>
      <c r="H544" s="312">
        <v>5983</v>
      </c>
      <c r="I544" s="313" t="s">
        <v>52</v>
      </c>
      <c r="J544" s="309"/>
      <c r="K544" s="309"/>
    </row>
    <row r="545" spans="1:19" s="304" customFormat="1" ht="24.95" customHeight="1">
      <c r="A545" s="305" t="s">
        <v>57</v>
      </c>
      <c r="B545" s="306">
        <v>11.911914916021683</v>
      </c>
      <c r="C545" s="306">
        <v>87.882746274943401</v>
      </c>
      <c r="D545" s="306">
        <v>0.20533880903490748</v>
      </c>
      <c r="E545" s="306">
        <v>1.9519296582951606</v>
      </c>
      <c r="F545" s="306">
        <v>87.373190122676789</v>
      </c>
      <c r="G545" s="306">
        <v>10.674880219028056</v>
      </c>
      <c r="H545" s="307">
        <v>974</v>
      </c>
      <c r="I545" s="308" t="s">
        <v>53</v>
      </c>
      <c r="J545" s="309"/>
      <c r="K545" s="309"/>
    </row>
    <row r="546" spans="1:19" s="318" customFormat="1" ht="24.95" customHeight="1">
      <c r="A546" s="314" t="s">
        <v>8</v>
      </c>
      <c r="B546" s="335">
        <v>11.21395857357777</v>
      </c>
      <c r="C546" s="335">
        <v>53.866690743124636</v>
      </c>
      <c r="D546" s="335">
        <v>34.919350683296031</v>
      </c>
      <c r="E546" s="335">
        <v>6.6949806204930153</v>
      </c>
      <c r="F546" s="335">
        <v>54.42210716003455</v>
      </c>
      <c r="G546" s="335">
        <v>38.882912219471599</v>
      </c>
      <c r="H546" s="336">
        <v>29683</v>
      </c>
      <c r="I546" s="317" t="s">
        <v>5</v>
      </c>
      <c r="J546" s="323"/>
      <c r="K546" s="323"/>
    </row>
    <row r="547" spans="1:19" s="304" customFormat="1" ht="24.95" customHeight="1" thickBot="1">
      <c r="A547" s="319" t="s">
        <v>7</v>
      </c>
      <c r="B547" s="320">
        <v>35.095601839425797</v>
      </c>
      <c r="C547" s="320">
        <v>39.703649465924173</v>
      </c>
      <c r="D547" s="320">
        <v>25.200748694599262</v>
      </c>
      <c r="E547" s="320">
        <v>28.305983742028406</v>
      </c>
      <c r="F547" s="320">
        <v>38.168795693388745</v>
      </c>
      <c r="G547" s="320">
        <v>33.525220564532162</v>
      </c>
      <c r="H547" s="321">
        <v>3289901</v>
      </c>
      <c r="I547" s="322" t="s">
        <v>164</v>
      </c>
      <c r="J547" s="343"/>
      <c r="K547" s="343"/>
      <c r="L547" s="344"/>
      <c r="M547" s="344"/>
      <c r="N547" s="344"/>
      <c r="O547" s="344"/>
      <c r="P547" s="344"/>
      <c r="Q547" s="344"/>
      <c r="R547" s="344"/>
      <c r="S547" s="344"/>
    </row>
    <row r="548" spans="1:19" s="337" customFormat="1" ht="21.95" customHeight="1">
      <c r="A548" s="421"/>
      <c r="B548" s="422"/>
      <c r="C548" s="422"/>
      <c r="D548" s="422"/>
      <c r="E548" s="422"/>
      <c r="F548" s="422"/>
      <c r="G548" s="422"/>
      <c r="H548" s="423"/>
      <c r="I548" s="423"/>
      <c r="J548" s="339"/>
      <c r="K548" s="339"/>
      <c r="L548" s="340"/>
      <c r="M548" s="340"/>
      <c r="N548" s="340"/>
      <c r="O548" s="340"/>
      <c r="P548" s="340"/>
      <c r="Q548" s="340"/>
      <c r="R548" s="340"/>
      <c r="S548" s="340"/>
    </row>
    <row r="549" spans="1:19" s="304" customFormat="1" ht="60" customHeight="1">
      <c r="A549" s="508" t="s">
        <v>284</v>
      </c>
      <c r="B549" s="508"/>
      <c r="C549" s="508"/>
      <c r="D549" s="508"/>
      <c r="E549" s="508"/>
      <c r="F549" s="508"/>
      <c r="G549" s="508"/>
      <c r="H549" s="508"/>
      <c r="I549" s="508"/>
      <c r="J549" s="343"/>
      <c r="K549" s="343"/>
      <c r="L549" s="344"/>
      <c r="M549" s="344"/>
      <c r="N549" s="344"/>
      <c r="O549" s="344"/>
      <c r="P549" s="344"/>
      <c r="Q549" s="344"/>
      <c r="R549" s="344"/>
      <c r="S549" s="344"/>
    </row>
    <row r="550" spans="1:19" s="333" customFormat="1" ht="30" customHeight="1">
      <c r="A550" s="548" t="s">
        <v>288</v>
      </c>
      <c r="B550" s="549"/>
      <c r="C550" s="549"/>
      <c r="D550" s="549"/>
      <c r="E550" s="549"/>
      <c r="F550" s="549"/>
      <c r="G550" s="549"/>
      <c r="H550" s="549"/>
      <c r="I550" s="550"/>
      <c r="J550" s="298"/>
      <c r="K550" s="298"/>
      <c r="L550" s="332"/>
      <c r="M550" s="332"/>
      <c r="N550" s="332"/>
      <c r="O550" s="332"/>
      <c r="P550" s="332"/>
      <c r="Q550" s="332"/>
      <c r="R550" s="332"/>
      <c r="S550" s="332"/>
    </row>
    <row r="551" spans="1:19" s="333" customFormat="1" ht="50.1" customHeight="1">
      <c r="A551" s="511" t="s">
        <v>152</v>
      </c>
      <c r="B551" s="551" t="s">
        <v>286</v>
      </c>
      <c r="C551" s="551"/>
      <c r="D551" s="551"/>
      <c r="E551" s="551" t="s">
        <v>287</v>
      </c>
      <c r="F551" s="551"/>
      <c r="G551" s="551"/>
      <c r="H551" s="519" t="s">
        <v>219</v>
      </c>
      <c r="I551" s="552" t="s">
        <v>0</v>
      </c>
      <c r="J551" s="298"/>
      <c r="K551" s="298"/>
      <c r="L551" s="332"/>
      <c r="M551" s="332"/>
      <c r="N551" s="332"/>
      <c r="O551" s="332"/>
      <c r="P551" s="332"/>
      <c r="Q551" s="332"/>
      <c r="R551" s="332"/>
      <c r="S551" s="332"/>
    </row>
    <row r="552" spans="1:19" s="333" customFormat="1" ht="60" customHeight="1">
      <c r="A552" s="512"/>
      <c r="B552" s="104" t="s">
        <v>280</v>
      </c>
      <c r="C552" s="104" t="s">
        <v>281</v>
      </c>
      <c r="D552" s="104" t="s">
        <v>282</v>
      </c>
      <c r="E552" s="104" t="s">
        <v>280</v>
      </c>
      <c r="F552" s="104" t="s">
        <v>281</v>
      </c>
      <c r="G552" s="104" t="s">
        <v>282</v>
      </c>
      <c r="H552" s="520"/>
      <c r="I552" s="552"/>
      <c r="J552" s="298"/>
      <c r="K552" s="298"/>
      <c r="L552" s="332"/>
      <c r="M552" s="332"/>
      <c r="N552" s="332"/>
      <c r="O552" s="332"/>
      <c r="P552" s="332"/>
      <c r="Q552" s="332"/>
      <c r="R552" s="332"/>
      <c r="S552" s="332"/>
    </row>
    <row r="553" spans="1:19" s="304" customFormat="1" ht="24.95" customHeight="1">
      <c r="A553" s="305" t="s">
        <v>148</v>
      </c>
      <c r="B553" s="306">
        <v>0.4858729166153119</v>
      </c>
      <c r="C553" s="306">
        <v>58.051200925234461</v>
      </c>
      <c r="D553" s="306">
        <v>41.46292615814955</v>
      </c>
      <c r="E553" s="306">
        <v>2.6719051896136685</v>
      </c>
      <c r="F553" s="306">
        <v>68.189784006285478</v>
      </c>
      <c r="G553" s="306">
        <v>29.138310804100076</v>
      </c>
      <c r="H553" s="307">
        <v>10928</v>
      </c>
      <c r="I553" s="308" t="s">
        <v>49</v>
      </c>
      <c r="J553" s="343"/>
      <c r="K553" s="343"/>
      <c r="L553" s="344"/>
      <c r="M553" s="344"/>
      <c r="N553" s="344"/>
      <c r="O553" s="344"/>
      <c r="P553" s="344"/>
      <c r="Q553" s="344"/>
      <c r="R553" s="344"/>
      <c r="S553" s="344"/>
    </row>
    <row r="554" spans="1:19" s="304" customFormat="1" ht="24.95" customHeight="1">
      <c r="A554" s="310" t="s">
        <v>225</v>
      </c>
      <c r="B554" s="311">
        <v>1.0992918992173377</v>
      </c>
      <c r="C554" s="311">
        <v>58.075325905598937</v>
      </c>
      <c r="D554" s="311">
        <v>40.825382195185853</v>
      </c>
      <c r="E554" s="311">
        <v>0.55575169658424584</v>
      </c>
      <c r="F554" s="311">
        <v>58.163932561564657</v>
      </c>
      <c r="G554" s="311">
        <v>41.280315741852881</v>
      </c>
      <c r="H554" s="312">
        <v>4130</v>
      </c>
      <c r="I554" s="313" t="s">
        <v>50</v>
      </c>
      <c r="J554" s="343"/>
      <c r="K554" s="343"/>
      <c r="L554" s="344"/>
      <c r="M554" s="344"/>
      <c r="N554" s="344"/>
      <c r="O554" s="344"/>
      <c r="P554" s="344"/>
      <c r="Q554" s="344"/>
      <c r="R554" s="344"/>
      <c r="S554" s="344"/>
    </row>
    <row r="555" spans="1:19" s="304" customFormat="1" ht="24.95" customHeight="1">
      <c r="A555" s="305" t="s">
        <v>161</v>
      </c>
      <c r="B555" s="306">
        <v>1.2787771115552595</v>
      </c>
      <c r="C555" s="306">
        <v>44.735101157436468</v>
      </c>
      <c r="D555" s="306">
        <v>53.986121731008083</v>
      </c>
      <c r="E555" s="306">
        <v>1.5567063035417468</v>
      </c>
      <c r="F555" s="306">
        <v>11.756946698080471</v>
      </c>
      <c r="G555" s="306">
        <v>86.686346998377729</v>
      </c>
      <c r="H555" s="307">
        <v>711</v>
      </c>
      <c r="I555" s="308" t="s">
        <v>51</v>
      </c>
      <c r="J555" s="343"/>
      <c r="K555" s="343"/>
      <c r="L555" s="344"/>
      <c r="M555" s="344"/>
      <c r="N555" s="344"/>
      <c r="O555" s="344"/>
      <c r="P555" s="344"/>
      <c r="Q555" s="344"/>
      <c r="R555" s="344"/>
      <c r="S555" s="344"/>
    </row>
    <row r="556" spans="1:19" s="304" customFormat="1" ht="24.95" customHeight="1">
      <c r="A556" s="310" t="s">
        <v>162</v>
      </c>
      <c r="B556" s="311">
        <v>0.10457250127598686</v>
      </c>
      <c r="C556" s="311">
        <v>42.009142543462715</v>
      </c>
      <c r="D556" s="311">
        <v>57.886284955262326</v>
      </c>
      <c r="E556" s="311">
        <v>8.5943650385044798E-2</v>
      </c>
      <c r="F556" s="311">
        <v>43.296322660954125</v>
      </c>
      <c r="G556" s="311">
        <v>56.617733688662106</v>
      </c>
      <c r="H556" s="312">
        <v>5827</v>
      </c>
      <c r="I556" s="313" t="s">
        <v>52</v>
      </c>
      <c r="J556" s="343"/>
      <c r="K556" s="343"/>
      <c r="L556" s="344"/>
      <c r="M556" s="344"/>
      <c r="N556" s="344"/>
      <c r="O556" s="344"/>
      <c r="P556" s="344"/>
      <c r="Q556" s="344"/>
      <c r="R556" s="344"/>
      <c r="S556" s="344"/>
    </row>
    <row r="557" spans="1:19" s="304" customFormat="1" ht="24.95" customHeight="1">
      <c r="A557" s="305" t="s">
        <v>57</v>
      </c>
      <c r="B557" s="334" t="s">
        <v>122</v>
      </c>
      <c r="C557" s="334" t="s">
        <v>122</v>
      </c>
      <c r="D557" s="334" t="s">
        <v>122</v>
      </c>
      <c r="E557" s="334" t="s">
        <v>122</v>
      </c>
      <c r="F557" s="334" t="s">
        <v>122</v>
      </c>
      <c r="G557" s="334" t="s">
        <v>122</v>
      </c>
      <c r="H557" s="334" t="s">
        <v>122</v>
      </c>
      <c r="I557" s="308" t="s">
        <v>53</v>
      </c>
      <c r="J557" s="343"/>
      <c r="K557" s="343"/>
      <c r="L557" s="344"/>
      <c r="M557" s="344"/>
      <c r="N557" s="344"/>
      <c r="O557" s="344"/>
      <c r="P557" s="344"/>
      <c r="Q557" s="344"/>
      <c r="R557" s="344"/>
      <c r="S557" s="344"/>
    </row>
    <row r="558" spans="1:19" s="318" customFormat="1" ht="24.95" customHeight="1">
      <c r="A558" s="314" t="s">
        <v>8</v>
      </c>
      <c r="B558" s="335">
        <v>0.52640531893826648</v>
      </c>
      <c r="C558" s="335">
        <v>53.288967874827797</v>
      </c>
      <c r="D558" s="335">
        <v>46.184626806235187</v>
      </c>
      <c r="E558" s="335">
        <v>1.5327582076126858</v>
      </c>
      <c r="F558" s="335">
        <v>57.697808036102479</v>
      </c>
      <c r="G558" s="335">
        <v>40.7694337562857</v>
      </c>
      <c r="H558" s="336">
        <v>21596</v>
      </c>
      <c r="I558" s="317" t="s">
        <v>5</v>
      </c>
      <c r="J558" s="345"/>
      <c r="K558" s="345"/>
      <c r="L558" s="346"/>
      <c r="M558" s="346"/>
      <c r="N558" s="346"/>
      <c r="O558" s="346"/>
      <c r="P558" s="346"/>
      <c r="Q558" s="346"/>
      <c r="R558" s="346"/>
      <c r="S558" s="346"/>
    </row>
    <row r="559" spans="1:19" s="304" customFormat="1" ht="24.95" customHeight="1" thickBot="1">
      <c r="A559" s="319" t="s">
        <v>7</v>
      </c>
      <c r="B559" s="320">
        <v>14.392494952201961</v>
      </c>
      <c r="C559" s="320">
        <v>51.474114335710993</v>
      </c>
      <c r="D559" s="320">
        <v>34.133390712067843</v>
      </c>
      <c r="E559" s="320">
        <v>8.2525290626418784</v>
      </c>
      <c r="F559" s="320">
        <v>47.084531343135779</v>
      </c>
      <c r="G559" s="320">
        <v>44.662939594194121</v>
      </c>
      <c r="H559" s="321">
        <v>2339845</v>
      </c>
      <c r="I559" s="322" t="s">
        <v>164</v>
      </c>
      <c r="J559" s="343"/>
      <c r="K559" s="343"/>
      <c r="L559" s="344"/>
      <c r="M559" s="344"/>
      <c r="N559" s="344"/>
      <c r="O559" s="344"/>
      <c r="P559" s="344"/>
      <c r="Q559" s="344"/>
      <c r="R559" s="344"/>
      <c r="S559" s="344"/>
    </row>
    <row r="560" spans="1:19" s="337" customFormat="1" ht="21.95" customHeight="1">
      <c r="A560" s="421"/>
      <c r="B560" s="422"/>
      <c r="C560" s="422"/>
      <c r="D560" s="422"/>
      <c r="E560" s="422"/>
      <c r="F560" s="422"/>
      <c r="G560" s="422"/>
      <c r="H560" s="423"/>
      <c r="I560" s="423"/>
      <c r="J560" s="339"/>
      <c r="K560" s="339"/>
      <c r="L560" s="340"/>
      <c r="M560" s="340"/>
      <c r="N560" s="340"/>
      <c r="O560" s="340"/>
      <c r="P560" s="340"/>
      <c r="Q560" s="340"/>
      <c r="R560" s="340"/>
      <c r="S560" s="340"/>
    </row>
    <row r="561" spans="1:19" s="337" customFormat="1" ht="21.95" customHeight="1">
      <c r="A561" s="421"/>
      <c r="B561" s="422"/>
      <c r="C561" s="422"/>
      <c r="D561" s="422"/>
      <c r="E561" s="422"/>
      <c r="F561" s="422"/>
      <c r="G561" s="422"/>
      <c r="H561" s="423"/>
      <c r="I561" s="423"/>
      <c r="J561" s="339"/>
      <c r="K561" s="339"/>
      <c r="L561" s="340"/>
      <c r="M561" s="340"/>
      <c r="N561" s="340"/>
      <c r="O561" s="340"/>
      <c r="P561" s="340"/>
      <c r="Q561" s="340"/>
      <c r="R561" s="340"/>
      <c r="S561" s="340"/>
    </row>
    <row r="562" spans="1:19" s="337" customFormat="1" ht="21.95" customHeight="1">
      <c r="A562" s="324"/>
      <c r="B562" s="341"/>
      <c r="C562" s="341"/>
      <c r="D562" s="341"/>
      <c r="E562" s="341"/>
      <c r="F562" s="341"/>
      <c r="G562" s="341"/>
      <c r="H562" s="327"/>
      <c r="I562" s="327"/>
      <c r="J562" s="339"/>
      <c r="K562" s="339"/>
      <c r="L562" s="340"/>
      <c r="M562" s="340"/>
      <c r="N562" s="340"/>
      <c r="O562" s="340"/>
      <c r="P562" s="340"/>
      <c r="Q562" s="340"/>
      <c r="R562" s="340"/>
      <c r="S562" s="340"/>
    </row>
    <row r="563" spans="1:19" s="304" customFormat="1" ht="60" customHeight="1">
      <c r="A563" s="508" t="s">
        <v>284</v>
      </c>
      <c r="B563" s="508"/>
      <c r="C563" s="508"/>
      <c r="D563" s="508"/>
      <c r="E563" s="508"/>
      <c r="F563" s="508"/>
      <c r="G563" s="508"/>
      <c r="H563" s="508"/>
      <c r="I563" s="508"/>
      <c r="J563" s="343"/>
      <c r="K563" s="343"/>
      <c r="L563" s="344"/>
      <c r="M563" s="344"/>
      <c r="N563" s="344"/>
      <c r="O563" s="344"/>
      <c r="P563" s="344"/>
      <c r="Q563" s="344"/>
      <c r="R563" s="344"/>
      <c r="S563" s="344"/>
    </row>
    <row r="564" spans="1:19" s="333" customFormat="1" ht="30" customHeight="1">
      <c r="A564" s="548" t="s">
        <v>289</v>
      </c>
      <c r="B564" s="549"/>
      <c r="C564" s="549"/>
      <c r="D564" s="549"/>
      <c r="E564" s="549"/>
      <c r="F564" s="549"/>
      <c r="G564" s="549"/>
      <c r="H564" s="549"/>
      <c r="I564" s="550"/>
      <c r="J564" s="298"/>
      <c r="K564" s="298"/>
      <c r="L564" s="332"/>
      <c r="M564" s="332"/>
      <c r="N564" s="332"/>
      <c r="O564" s="332"/>
      <c r="P564" s="332"/>
      <c r="Q564" s="332"/>
      <c r="R564" s="332"/>
      <c r="S564" s="332"/>
    </row>
    <row r="565" spans="1:19" s="333" customFormat="1" ht="50.1" customHeight="1">
      <c r="A565" s="511" t="s">
        <v>152</v>
      </c>
      <c r="B565" s="551" t="s">
        <v>286</v>
      </c>
      <c r="C565" s="551"/>
      <c r="D565" s="551"/>
      <c r="E565" s="551" t="s">
        <v>287</v>
      </c>
      <c r="F565" s="551"/>
      <c r="G565" s="551"/>
      <c r="H565" s="519" t="s">
        <v>219</v>
      </c>
      <c r="I565" s="552" t="s">
        <v>0</v>
      </c>
      <c r="J565" s="298"/>
      <c r="K565" s="298"/>
      <c r="L565" s="332"/>
      <c r="M565" s="332"/>
      <c r="N565" s="332"/>
      <c r="O565" s="332"/>
      <c r="P565" s="332"/>
      <c r="Q565" s="332"/>
      <c r="R565" s="332"/>
      <c r="S565" s="332"/>
    </row>
    <row r="566" spans="1:19" s="333" customFormat="1" ht="60" customHeight="1">
      <c r="A566" s="512"/>
      <c r="B566" s="104" t="s">
        <v>280</v>
      </c>
      <c r="C566" s="104" t="s">
        <v>281</v>
      </c>
      <c r="D566" s="104" t="s">
        <v>282</v>
      </c>
      <c r="E566" s="104" t="s">
        <v>280</v>
      </c>
      <c r="F566" s="104" t="s">
        <v>281</v>
      </c>
      <c r="G566" s="104" t="s">
        <v>282</v>
      </c>
      <c r="H566" s="520"/>
      <c r="I566" s="552"/>
      <c r="J566" s="298"/>
      <c r="K566" s="298"/>
      <c r="L566" s="332"/>
      <c r="M566" s="332"/>
      <c r="N566" s="332"/>
      <c r="O566" s="332"/>
      <c r="P566" s="332"/>
      <c r="Q566" s="332"/>
      <c r="R566" s="332"/>
      <c r="S566" s="332"/>
    </row>
    <row r="567" spans="1:19" s="304" customFormat="1" ht="24.95" customHeight="1">
      <c r="A567" s="305" t="s">
        <v>148</v>
      </c>
      <c r="B567" s="446">
        <v>9.7522037099718073</v>
      </c>
      <c r="C567" s="446">
        <v>78.915341296802197</v>
      </c>
      <c r="D567" s="446">
        <v>11.332454993224507</v>
      </c>
      <c r="E567" s="446">
        <v>1.5509875920992491</v>
      </c>
      <c r="F567" s="446">
        <v>44.542645797033984</v>
      </c>
      <c r="G567" s="446">
        <v>53.906366610865156</v>
      </c>
      <c r="H567" s="447">
        <v>2451</v>
      </c>
      <c r="I567" s="308" t="s">
        <v>49</v>
      </c>
      <c r="J567" s="343"/>
      <c r="K567" s="343"/>
      <c r="L567" s="344"/>
      <c r="M567" s="344"/>
      <c r="N567" s="344"/>
      <c r="O567" s="344"/>
      <c r="P567" s="344"/>
      <c r="Q567" s="344"/>
      <c r="R567" s="344"/>
      <c r="S567" s="344"/>
    </row>
    <row r="568" spans="1:19" s="304" customFormat="1" ht="24.95" customHeight="1">
      <c r="A568" s="310" t="s">
        <v>225</v>
      </c>
      <c r="B568" s="448">
        <v>49.68259629976847</v>
      </c>
      <c r="C568" s="448">
        <v>47.669539984812516</v>
      </c>
      <c r="D568" s="448">
        <v>2.6478637154209754</v>
      </c>
      <c r="E568" s="448">
        <v>17.928501890811305</v>
      </c>
      <c r="F568" s="448">
        <v>49.422803539999698</v>
      </c>
      <c r="G568" s="448">
        <v>32.648694569191051</v>
      </c>
      <c r="H568" s="449">
        <v>3486</v>
      </c>
      <c r="I568" s="313" t="s">
        <v>50</v>
      </c>
      <c r="J568" s="343"/>
      <c r="K568" s="343"/>
      <c r="L568" s="344"/>
      <c r="M568" s="344"/>
      <c r="N568" s="344"/>
      <c r="O568" s="344"/>
      <c r="P568" s="344"/>
      <c r="Q568" s="344"/>
      <c r="R568" s="344"/>
      <c r="S568" s="344"/>
    </row>
    <row r="569" spans="1:19" s="304" customFormat="1" ht="24.95" customHeight="1">
      <c r="A569" s="305" t="s">
        <v>161</v>
      </c>
      <c r="B569" s="446">
        <v>96.07578034254</v>
      </c>
      <c r="C569" s="446">
        <v>2.0599199275670057</v>
      </c>
      <c r="D569" s="446">
        <v>1.8642997298930339</v>
      </c>
      <c r="E569" s="446">
        <v>81.102211607558701</v>
      </c>
      <c r="F569" s="446">
        <v>2.5550385443433807</v>
      </c>
      <c r="G569" s="446">
        <v>16.342749848098087</v>
      </c>
      <c r="H569" s="447">
        <v>1020</v>
      </c>
      <c r="I569" s="308" t="s">
        <v>51</v>
      </c>
      <c r="J569" s="343"/>
      <c r="K569" s="343"/>
      <c r="L569" s="344"/>
      <c r="M569" s="344"/>
      <c r="N569" s="344"/>
      <c r="O569" s="344"/>
      <c r="P569" s="344"/>
      <c r="Q569" s="344"/>
      <c r="R569" s="344"/>
      <c r="S569" s="344"/>
    </row>
    <row r="570" spans="1:19" s="304" customFormat="1" ht="24.95" customHeight="1">
      <c r="A570" s="310" t="s">
        <v>162</v>
      </c>
      <c r="B570" s="448">
        <v>94.871794871794876</v>
      </c>
      <c r="C570" s="448">
        <v>5.1282051282051286</v>
      </c>
      <c r="D570" s="448">
        <v>0</v>
      </c>
      <c r="E570" s="448">
        <v>94.230769230769226</v>
      </c>
      <c r="F570" s="448">
        <v>1.2820512820512822</v>
      </c>
      <c r="G570" s="448">
        <v>4.4871794871794872</v>
      </c>
      <c r="H570" s="449">
        <v>156</v>
      </c>
      <c r="I570" s="313" t="s">
        <v>52</v>
      </c>
      <c r="J570" s="343"/>
      <c r="K570" s="343"/>
      <c r="L570" s="344"/>
      <c r="M570" s="344"/>
      <c r="N570" s="344"/>
      <c r="O570" s="344"/>
      <c r="P570" s="344"/>
      <c r="Q570" s="344"/>
      <c r="R570" s="344"/>
      <c r="S570" s="344"/>
    </row>
    <row r="571" spans="1:19" s="304" customFormat="1" ht="24.95" customHeight="1">
      <c r="A571" s="305" t="s">
        <v>57</v>
      </c>
      <c r="B571" s="446">
        <v>11.911914916021683</v>
      </c>
      <c r="C571" s="446">
        <v>87.882746274943401</v>
      </c>
      <c r="D571" s="446">
        <v>0.20533880903490748</v>
      </c>
      <c r="E571" s="446">
        <v>1.9519296582951606</v>
      </c>
      <c r="F571" s="446">
        <v>87.373190122676789</v>
      </c>
      <c r="G571" s="446">
        <v>10.674880219028056</v>
      </c>
      <c r="H571" s="447">
        <v>974</v>
      </c>
      <c r="I571" s="308" t="s">
        <v>53</v>
      </c>
      <c r="J571" s="343"/>
      <c r="K571" s="343"/>
      <c r="L571" s="344"/>
      <c r="M571" s="344"/>
      <c r="N571" s="344"/>
      <c r="O571" s="344"/>
      <c r="P571" s="344"/>
      <c r="Q571" s="344"/>
      <c r="R571" s="344"/>
      <c r="S571" s="344"/>
    </row>
    <row r="572" spans="1:19" s="318" customFormat="1" ht="24.95" customHeight="1">
      <c r="A572" s="314" t="s">
        <v>8</v>
      </c>
      <c r="B572" s="450">
        <v>39.754628795810156</v>
      </c>
      <c r="C572" s="450">
        <v>55.409475838188172</v>
      </c>
      <c r="D572" s="450">
        <v>4.8358953659999049</v>
      </c>
      <c r="E572" s="450">
        <v>20.480482689067657</v>
      </c>
      <c r="F572" s="450">
        <v>45.674483057212697</v>
      </c>
      <c r="G572" s="450">
        <v>33.845034253717962</v>
      </c>
      <c r="H572" s="451">
        <v>8087</v>
      </c>
      <c r="I572" s="317" t="s">
        <v>5</v>
      </c>
      <c r="J572" s="345"/>
      <c r="K572" s="345"/>
      <c r="L572" s="346"/>
      <c r="M572" s="346"/>
      <c r="N572" s="346"/>
      <c r="O572" s="346"/>
      <c r="P572" s="346"/>
      <c r="Q572" s="346"/>
      <c r="R572" s="346"/>
      <c r="S572" s="346"/>
    </row>
    <row r="573" spans="1:19" s="304" customFormat="1" ht="24.95" customHeight="1" thickBot="1">
      <c r="A573" s="319" t="s">
        <v>7</v>
      </c>
      <c r="B573" s="452">
        <v>86.084239492994143</v>
      </c>
      <c r="C573" s="452">
        <v>10.714765259933344</v>
      </c>
      <c r="D573" s="452">
        <v>3.200995247074871</v>
      </c>
      <c r="E573" s="452">
        <v>77.694625742438703</v>
      </c>
      <c r="F573" s="452">
        <v>16.210680086137458</v>
      </c>
      <c r="G573" s="452">
        <v>6.0946941714266076</v>
      </c>
      <c r="H573" s="453">
        <v>950056</v>
      </c>
      <c r="I573" s="322" t="s">
        <v>164</v>
      </c>
      <c r="J573" s="343"/>
      <c r="K573" s="343"/>
      <c r="L573" s="344"/>
      <c r="M573" s="344"/>
      <c r="N573" s="344"/>
      <c r="O573" s="344"/>
      <c r="P573" s="344"/>
      <c r="Q573" s="344"/>
      <c r="R573" s="344"/>
      <c r="S573" s="344"/>
    </row>
    <row r="574" spans="1:19" s="333" customFormat="1">
      <c r="A574" s="347"/>
      <c r="B574" s="330"/>
      <c r="C574" s="330"/>
      <c r="D574" s="330"/>
      <c r="E574" s="330"/>
      <c r="F574" s="330"/>
      <c r="G574" s="330"/>
      <c r="H574" s="348"/>
      <c r="I574" s="349"/>
      <c r="J574" s="298"/>
      <c r="K574" s="298"/>
      <c r="L574" s="332"/>
      <c r="M574" s="332"/>
      <c r="N574" s="332"/>
      <c r="O574" s="332"/>
      <c r="P574" s="332"/>
      <c r="Q574" s="332"/>
      <c r="R574" s="332"/>
      <c r="S574" s="332"/>
    </row>
    <row r="575" spans="1:19" s="333" customFormat="1" ht="21" thickBot="1">
      <c r="A575" s="347"/>
      <c r="B575" s="454"/>
      <c r="C575" s="454"/>
      <c r="D575" s="454"/>
      <c r="E575" s="454"/>
      <c r="F575" s="454"/>
      <c r="G575" s="454"/>
      <c r="H575" s="348"/>
      <c r="I575" s="349"/>
      <c r="J575" s="298"/>
      <c r="K575" s="298"/>
      <c r="L575" s="332"/>
      <c r="M575" s="332"/>
      <c r="N575" s="332"/>
      <c r="O575" s="332"/>
      <c r="P575" s="332"/>
      <c r="Q575" s="332"/>
      <c r="R575" s="332"/>
      <c r="S575" s="332"/>
    </row>
    <row r="576" spans="1:19" s="333" customFormat="1">
      <c r="A576" s="347"/>
      <c r="B576" s="330"/>
      <c r="C576" s="330"/>
      <c r="D576" s="330"/>
      <c r="E576" s="330"/>
      <c r="F576" s="330"/>
      <c r="G576" s="330"/>
      <c r="H576" s="348"/>
      <c r="I576" s="349"/>
      <c r="J576" s="298"/>
      <c r="K576" s="298"/>
      <c r="L576" s="332"/>
      <c r="M576" s="332"/>
      <c r="N576" s="332"/>
      <c r="O576" s="332"/>
      <c r="P576" s="332"/>
      <c r="Q576" s="332"/>
      <c r="R576" s="332"/>
      <c r="S576" s="332"/>
    </row>
    <row r="577" spans="1:19" s="333" customFormat="1">
      <c r="A577" s="347"/>
      <c r="B577" s="330"/>
      <c r="C577" s="330"/>
      <c r="D577" s="330"/>
      <c r="E577" s="330"/>
      <c r="F577" s="330"/>
      <c r="G577" s="330"/>
      <c r="H577" s="348"/>
      <c r="I577" s="349"/>
      <c r="J577" s="298"/>
      <c r="K577" s="298"/>
      <c r="L577" s="332"/>
      <c r="M577" s="332"/>
      <c r="N577" s="332"/>
      <c r="O577" s="332"/>
      <c r="P577" s="332"/>
      <c r="Q577" s="332"/>
      <c r="R577" s="332"/>
      <c r="S577" s="332"/>
    </row>
    <row r="578" spans="1:19" s="333" customFormat="1">
      <c r="A578" s="347"/>
      <c r="B578" s="330"/>
      <c r="C578" s="330"/>
      <c r="D578" s="330"/>
      <c r="E578" s="330"/>
      <c r="F578" s="330"/>
      <c r="G578" s="330"/>
      <c r="H578" s="348"/>
      <c r="I578" s="349"/>
      <c r="J578" s="298"/>
      <c r="K578" s="298"/>
      <c r="L578" s="332"/>
      <c r="M578" s="332"/>
      <c r="N578" s="332"/>
      <c r="O578" s="332"/>
      <c r="P578" s="332"/>
      <c r="Q578" s="332"/>
      <c r="R578" s="332"/>
      <c r="S578" s="332"/>
    </row>
    <row r="579" spans="1:19" s="333" customFormat="1">
      <c r="A579" s="347"/>
      <c r="B579" s="330"/>
      <c r="C579" s="330"/>
      <c r="D579" s="330"/>
      <c r="E579" s="330"/>
      <c r="F579" s="330"/>
      <c r="G579" s="330"/>
      <c r="H579" s="348"/>
      <c r="I579" s="349"/>
      <c r="J579" s="298"/>
      <c r="K579" s="298"/>
      <c r="L579" s="332"/>
      <c r="M579" s="332"/>
      <c r="N579" s="332"/>
      <c r="O579" s="332"/>
      <c r="P579" s="332"/>
      <c r="Q579" s="332"/>
      <c r="R579" s="332"/>
      <c r="S579" s="332"/>
    </row>
    <row r="580" spans="1:19" s="333" customFormat="1">
      <c r="A580" s="347"/>
      <c r="B580" s="330"/>
      <c r="C580" s="330"/>
      <c r="D580" s="330"/>
      <c r="E580" s="330"/>
      <c r="F580" s="330"/>
      <c r="G580" s="330"/>
      <c r="H580" s="348"/>
      <c r="I580" s="349"/>
      <c r="J580" s="298"/>
      <c r="K580" s="298"/>
      <c r="L580" s="332"/>
      <c r="M580" s="332"/>
      <c r="N580" s="332"/>
      <c r="O580" s="332"/>
      <c r="P580" s="332"/>
      <c r="Q580" s="332"/>
      <c r="R580" s="332"/>
      <c r="S580" s="332"/>
    </row>
    <row r="581" spans="1:19" s="333" customFormat="1">
      <c r="A581" s="347"/>
      <c r="B581" s="330"/>
      <c r="C581" s="330"/>
      <c r="D581" s="330"/>
      <c r="E581" s="330"/>
      <c r="F581" s="330"/>
      <c r="G581" s="330"/>
      <c r="H581" s="348"/>
      <c r="I581" s="349"/>
      <c r="J581" s="298"/>
      <c r="K581" s="298"/>
      <c r="L581" s="332"/>
      <c r="M581" s="332"/>
      <c r="N581" s="332"/>
      <c r="O581" s="332"/>
      <c r="P581" s="332"/>
      <c r="Q581" s="332"/>
      <c r="R581" s="332"/>
      <c r="S581" s="332"/>
    </row>
    <row r="582" spans="1:19" s="333" customFormat="1">
      <c r="A582" s="347"/>
      <c r="B582" s="330"/>
      <c r="C582" s="330"/>
      <c r="D582" s="330"/>
      <c r="E582" s="330"/>
      <c r="F582" s="330"/>
      <c r="G582" s="330"/>
      <c r="H582" s="348"/>
      <c r="I582" s="349"/>
      <c r="J582" s="298"/>
      <c r="K582" s="298"/>
      <c r="L582" s="332"/>
      <c r="M582" s="332"/>
      <c r="N582" s="332"/>
      <c r="O582" s="332"/>
      <c r="P582" s="332"/>
      <c r="Q582" s="332"/>
      <c r="R582" s="332"/>
      <c r="S582" s="332"/>
    </row>
    <row r="583" spans="1:19" s="333" customFormat="1">
      <c r="A583" s="347"/>
      <c r="B583" s="330"/>
      <c r="C583" s="330"/>
      <c r="D583" s="330"/>
      <c r="E583" s="330"/>
      <c r="F583" s="330"/>
      <c r="G583" s="330"/>
      <c r="H583" s="348"/>
      <c r="I583" s="349"/>
      <c r="J583" s="298"/>
      <c r="K583" s="298"/>
      <c r="L583" s="332"/>
      <c r="M583" s="332"/>
      <c r="N583" s="332"/>
      <c r="O583" s="332"/>
      <c r="P583" s="332"/>
      <c r="Q583" s="332"/>
      <c r="R583" s="332"/>
      <c r="S583" s="332"/>
    </row>
    <row r="584" spans="1:19" s="333" customFormat="1">
      <c r="A584" s="347"/>
      <c r="B584" s="330"/>
      <c r="C584" s="330"/>
      <c r="D584" s="330"/>
      <c r="E584" s="330"/>
      <c r="F584" s="330"/>
      <c r="G584" s="330"/>
      <c r="H584" s="348"/>
      <c r="I584" s="349"/>
      <c r="J584" s="298"/>
      <c r="K584" s="298"/>
      <c r="L584" s="332"/>
      <c r="M584" s="332"/>
      <c r="N584" s="332"/>
      <c r="O584" s="332"/>
      <c r="P584" s="332"/>
      <c r="Q584" s="332"/>
      <c r="R584" s="332"/>
      <c r="S584" s="332"/>
    </row>
    <row r="585" spans="1:19" s="333" customFormat="1">
      <c r="A585" s="347"/>
      <c r="B585" s="330"/>
      <c r="C585" s="330"/>
      <c r="D585" s="330"/>
      <c r="E585" s="330"/>
      <c r="F585" s="330"/>
      <c r="G585" s="330"/>
      <c r="H585" s="348"/>
      <c r="I585" s="349"/>
      <c r="J585" s="298"/>
      <c r="K585" s="298"/>
      <c r="L585" s="332"/>
      <c r="M585" s="332"/>
      <c r="N585" s="332"/>
      <c r="O585" s="332"/>
      <c r="P585" s="332"/>
      <c r="Q585" s="332"/>
      <c r="R585" s="332"/>
      <c r="S585" s="332"/>
    </row>
    <row r="586" spans="1:19" s="333" customFormat="1">
      <c r="A586" s="347"/>
      <c r="B586" s="330"/>
      <c r="C586" s="330"/>
      <c r="D586" s="330"/>
      <c r="E586" s="330"/>
      <c r="F586" s="330"/>
      <c r="G586" s="330"/>
      <c r="H586" s="348"/>
      <c r="I586" s="349"/>
      <c r="J586" s="298"/>
      <c r="K586" s="298"/>
      <c r="L586" s="332"/>
      <c r="M586" s="332"/>
      <c r="N586" s="332"/>
      <c r="O586" s="332"/>
      <c r="P586" s="332"/>
      <c r="Q586" s="332"/>
      <c r="R586" s="332"/>
      <c r="S586" s="332"/>
    </row>
    <row r="587" spans="1:19" s="333" customFormat="1">
      <c r="A587" s="347"/>
      <c r="B587" s="330"/>
      <c r="C587" s="330"/>
      <c r="D587" s="330"/>
      <c r="E587" s="330"/>
      <c r="F587" s="330"/>
      <c r="G587" s="330"/>
      <c r="H587" s="348"/>
      <c r="I587" s="349"/>
      <c r="J587" s="298"/>
      <c r="K587" s="298"/>
      <c r="L587" s="332"/>
      <c r="M587" s="332"/>
      <c r="N587" s="332"/>
      <c r="O587" s="332"/>
      <c r="P587" s="332"/>
      <c r="Q587" s="332"/>
      <c r="R587" s="332"/>
      <c r="S587" s="332"/>
    </row>
    <row r="588" spans="1:19" s="333" customFormat="1">
      <c r="A588" s="347"/>
      <c r="B588" s="330"/>
      <c r="C588" s="330"/>
      <c r="D588" s="330"/>
      <c r="E588" s="330"/>
      <c r="F588" s="330"/>
      <c r="G588" s="330"/>
      <c r="H588" s="348"/>
      <c r="I588" s="349"/>
      <c r="J588" s="298"/>
      <c r="K588" s="298"/>
      <c r="L588" s="332"/>
      <c r="M588" s="332"/>
      <c r="N588" s="332"/>
      <c r="O588" s="332"/>
      <c r="P588" s="332"/>
      <c r="Q588" s="332"/>
      <c r="R588" s="332"/>
      <c r="S588" s="332"/>
    </row>
    <row r="589" spans="1:19" s="333" customFormat="1">
      <c r="A589" s="347"/>
      <c r="B589" s="330"/>
      <c r="C589" s="330"/>
      <c r="D589" s="330"/>
      <c r="E589" s="330"/>
      <c r="F589" s="330"/>
      <c r="G589" s="330"/>
      <c r="H589" s="348"/>
      <c r="I589" s="349"/>
      <c r="J589" s="298"/>
      <c r="K589" s="298"/>
      <c r="L589" s="332"/>
      <c r="M589" s="332"/>
      <c r="N589" s="332"/>
      <c r="O589" s="332"/>
      <c r="P589" s="332"/>
      <c r="Q589" s="332"/>
      <c r="R589" s="332"/>
      <c r="S589" s="332"/>
    </row>
    <row r="590" spans="1:19" s="333" customFormat="1">
      <c r="A590" s="347"/>
      <c r="B590" s="330"/>
      <c r="C590" s="330"/>
      <c r="D590" s="330"/>
      <c r="E590" s="330"/>
      <c r="F590" s="330"/>
      <c r="G590" s="330"/>
      <c r="H590" s="348"/>
      <c r="I590" s="349"/>
      <c r="J590" s="298"/>
      <c r="K590" s="298"/>
      <c r="L590" s="332"/>
      <c r="M590" s="332"/>
      <c r="N590" s="332"/>
      <c r="O590" s="332"/>
      <c r="P590" s="332"/>
      <c r="Q590" s="332"/>
      <c r="R590" s="332"/>
      <c r="S590" s="332"/>
    </row>
    <row r="591" spans="1:19" s="333" customFormat="1">
      <c r="A591" s="347"/>
      <c r="B591" s="330"/>
      <c r="C591" s="330"/>
      <c r="D591" s="330"/>
      <c r="E591" s="330"/>
      <c r="F591" s="330"/>
      <c r="G591" s="330"/>
      <c r="H591" s="348"/>
      <c r="I591" s="349"/>
      <c r="J591" s="298"/>
      <c r="K591" s="298"/>
      <c r="L591" s="332"/>
      <c r="M591" s="332"/>
      <c r="N591" s="332"/>
      <c r="O591" s="332"/>
      <c r="P591" s="332"/>
      <c r="Q591" s="332"/>
      <c r="R591" s="332"/>
      <c r="S591" s="332"/>
    </row>
    <row r="592" spans="1:19" s="333" customFormat="1">
      <c r="A592" s="347"/>
      <c r="B592" s="330"/>
      <c r="C592" s="330"/>
      <c r="D592" s="330"/>
      <c r="E592" s="330"/>
      <c r="F592" s="330"/>
      <c r="G592" s="330"/>
      <c r="H592" s="348"/>
      <c r="I592" s="349"/>
      <c r="J592" s="298"/>
      <c r="K592" s="298"/>
      <c r="L592" s="332"/>
      <c r="M592" s="332"/>
      <c r="N592" s="332"/>
      <c r="O592" s="332"/>
      <c r="P592" s="332"/>
      <c r="Q592" s="332"/>
      <c r="R592" s="332"/>
      <c r="S592" s="332"/>
    </row>
    <row r="593" spans="1:19" s="333" customFormat="1">
      <c r="A593" s="347"/>
      <c r="B593" s="330"/>
      <c r="C593" s="330"/>
      <c r="D593" s="330"/>
      <c r="E593" s="330"/>
      <c r="F593" s="330"/>
      <c r="G593" s="330"/>
      <c r="H593" s="348"/>
      <c r="I593" s="349"/>
      <c r="J593" s="298"/>
      <c r="K593" s="298"/>
      <c r="L593" s="332"/>
      <c r="M593" s="332"/>
      <c r="N593" s="332"/>
      <c r="O593" s="332"/>
      <c r="P593" s="332"/>
      <c r="Q593" s="332"/>
      <c r="R593" s="332"/>
      <c r="S593" s="332"/>
    </row>
    <row r="594" spans="1:19" s="333" customFormat="1">
      <c r="A594" s="347"/>
      <c r="B594" s="330"/>
      <c r="C594" s="330"/>
      <c r="D594" s="330"/>
      <c r="E594" s="330"/>
      <c r="F594" s="330"/>
      <c r="G594" s="330"/>
      <c r="H594" s="348"/>
      <c r="I594" s="349"/>
      <c r="J594" s="298"/>
      <c r="K594" s="298"/>
      <c r="L594" s="332"/>
      <c r="M594" s="332"/>
      <c r="N594" s="332"/>
      <c r="O594" s="332"/>
      <c r="P594" s="332"/>
      <c r="Q594" s="332"/>
      <c r="R594" s="332"/>
      <c r="S594" s="332"/>
    </row>
    <row r="595" spans="1:19" s="333" customFormat="1">
      <c r="A595" s="347"/>
      <c r="B595" s="330"/>
      <c r="C595" s="330"/>
      <c r="D595" s="330"/>
      <c r="E595" s="330"/>
      <c r="F595" s="330"/>
      <c r="G595" s="330"/>
      <c r="H595" s="348"/>
      <c r="I595" s="349"/>
      <c r="J595" s="298"/>
      <c r="K595" s="298"/>
      <c r="L595" s="332"/>
      <c r="M595" s="332"/>
      <c r="N595" s="332"/>
      <c r="O595" s="332"/>
      <c r="P595" s="332"/>
      <c r="Q595" s="332"/>
      <c r="R595" s="332"/>
      <c r="S595" s="332"/>
    </row>
    <row r="596" spans="1:19" s="333" customFormat="1">
      <c r="A596" s="347"/>
      <c r="B596" s="330"/>
      <c r="C596" s="330"/>
      <c r="D596" s="330"/>
      <c r="E596" s="330"/>
      <c r="F596" s="330"/>
      <c r="G596" s="330"/>
      <c r="H596" s="348"/>
      <c r="I596" s="349"/>
      <c r="J596" s="298"/>
      <c r="K596" s="298"/>
      <c r="L596" s="332"/>
      <c r="M596" s="332"/>
      <c r="N596" s="332"/>
      <c r="O596" s="332"/>
      <c r="P596" s="332"/>
      <c r="Q596" s="332"/>
      <c r="R596" s="332"/>
      <c r="S596" s="332"/>
    </row>
    <row r="597" spans="1:19" s="304" customFormat="1" ht="60" customHeight="1">
      <c r="A597" s="505" t="s">
        <v>290</v>
      </c>
      <c r="B597" s="505"/>
      <c r="C597" s="505"/>
      <c r="D597" s="505"/>
      <c r="E597" s="505"/>
      <c r="F597" s="505"/>
      <c r="G597" s="505"/>
      <c r="H597" s="505"/>
      <c r="I597" s="505"/>
      <c r="J597" s="343"/>
      <c r="K597" s="343"/>
    </row>
    <row r="598" spans="1:19" s="333" customFormat="1" ht="30" customHeight="1">
      <c r="A598" s="553" t="s">
        <v>291</v>
      </c>
      <c r="B598" s="510"/>
      <c r="C598" s="510"/>
      <c r="D598" s="510"/>
      <c r="E598" s="510"/>
      <c r="F598" s="510"/>
      <c r="G598" s="510"/>
      <c r="H598" s="510"/>
      <c r="I598" s="510"/>
      <c r="J598" s="350"/>
      <c r="K598" s="350"/>
    </row>
    <row r="599" spans="1:19" s="333" customFormat="1" ht="50.1" customHeight="1">
      <c r="A599" s="511" t="s">
        <v>152</v>
      </c>
      <c r="B599" s="551" t="s">
        <v>292</v>
      </c>
      <c r="C599" s="551"/>
      <c r="D599" s="551"/>
      <c r="E599" s="551" t="s">
        <v>293</v>
      </c>
      <c r="F599" s="551"/>
      <c r="G599" s="551"/>
      <c r="H599" s="519" t="s">
        <v>219</v>
      </c>
      <c r="I599" s="552" t="s">
        <v>0</v>
      </c>
      <c r="J599" s="350"/>
      <c r="K599" s="350"/>
    </row>
    <row r="600" spans="1:19" s="333" customFormat="1" ht="60" customHeight="1">
      <c r="A600" s="512"/>
      <c r="B600" s="104" t="s">
        <v>280</v>
      </c>
      <c r="C600" s="104" t="s">
        <v>281</v>
      </c>
      <c r="D600" s="104" t="s">
        <v>282</v>
      </c>
      <c r="E600" s="104" t="s">
        <v>280</v>
      </c>
      <c r="F600" s="103" t="s">
        <v>281</v>
      </c>
      <c r="G600" s="104" t="s">
        <v>282</v>
      </c>
      <c r="H600" s="520"/>
      <c r="I600" s="552"/>
      <c r="J600" s="350"/>
      <c r="K600" s="350"/>
    </row>
    <row r="601" spans="1:19" s="304" customFormat="1" ht="24.95" customHeight="1">
      <c r="A601" s="305" t="s">
        <v>148</v>
      </c>
      <c r="B601" s="306">
        <v>7.9828366686222303</v>
      </c>
      <c r="C601" s="306">
        <v>74.965003993801176</v>
      </c>
      <c r="D601" s="306">
        <v>17.052159337575979</v>
      </c>
      <c r="E601" s="306">
        <v>1.1355827987732459</v>
      </c>
      <c r="F601" s="306">
        <v>42.338786593899329</v>
      </c>
      <c r="G601" s="306">
        <v>56.525630607327813</v>
      </c>
      <c r="H601" s="307">
        <v>13379</v>
      </c>
      <c r="I601" s="308" t="s">
        <v>49</v>
      </c>
      <c r="J601" s="309"/>
      <c r="K601" s="309"/>
    </row>
    <row r="602" spans="1:19" s="304" customFormat="1" ht="24.95" customHeight="1">
      <c r="A602" s="310" t="s">
        <v>225</v>
      </c>
      <c r="B602" s="311">
        <v>52.26497220441545</v>
      </c>
      <c r="C602" s="311">
        <v>26.653198752365693</v>
      </c>
      <c r="D602" s="311">
        <v>21.081829043217592</v>
      </c>
      <c r="E602" s="311">
        <v>1.548445520139675</v>
      </c>
      <c r="F602" s="311">
        <v>40.320430123658639</v>
      </c>
      <c r="G602" s="311">
        <v>58.131124356200061</v>
      </c>
      <c r="H602" s="312">
        <v>7616</v>
      </c>
      <c r="I602" s="313" t="s">
        <v>50</v>
      </c>
      <c r="J602" s="309"/>
      <c r="K602" s="309"/>
    </row>
    <row r="603" spans="1:19" s="304" customFormat="1" ht="24.95" customHeight="1">
      <c r="A603" s="305" t="s">
        <v>161</v>
      </c>
      <c r="B603" s="306">
        <v>55.62329459980392</v>
      </c>
      <c r="C603" s="306">
        <v>7.8868650410405232</v>
      </c>
      <c r="D603" s="306">
        <v>36.489840359155039</v>
      </c>
      <c r="E603" s="306">
        <v>15.319002795389922</v>
      </c>
      <c r="F603" s="306">
        <v>12.475252778259783</v>
      </c>
      <c r="G603" s="306">
        <v>72.205744426350336</v>
      </c>
      <c r="H603" s="307">
        <v>1731</v>
      </c>
      <c r="I603" s="308" t="s">
        <v>51</v>
      </c>
      <c r="J603" s="309"/>
      <c r="K603" s="309"/>
    </row>
    <row r="604" spans="1:19" s="304" customFormat="1" ht="24.95" customHeight="1">
      <c r="A604" s="310" t="s">
        <v>162</v>
      </c>
      <c r="B604" s="311">
        <v>2.626923281583962</v>
      </c>
      <c r="C604" s="311">
        <v>55.197577054311296</v>
      </c>
      <c r="D604" s="311">
        <v>42.175499664105757</v>
      </c>
      <c r="E604" s="311">
        <v>2.5419376062866208</v>
      </c>
      <c r="F604" s="311">
        <v>36.080254198355</v>
      </c>
      <c r="G604" s="311">
        <v>61.37780819535957</v>
      </c>
      <c r="H604" s="312">
        <v>5983</v>
      </c>
      <c r="I604" s="313" t="s">
        <v>52</v>
      </c>
      <c r="J604" s="309"/>
      <c r="K604" s="309"/>
    </row>
    <row r="605" spans="1:19" s="304" customFormat="1" ht="24.95" customHeight="1">
      <c r="A605" s="305" t="s">
        <v>57</v>
      </c>
      <c r="B605" s="306">
        <v>3.6289685673669241</v>
      </c>
      <c r="C605" s="306">
        <v>85.269836255462536</v>
      </c>
      <c r="D605" s="306">
        <v>11.101195177170528</v>
      </c>
      <c r="E605" s="306">
        <v>56.418048754804431</v>
      </c>
      <c r="F605" s="306">
        <v>25.746222292423514</v>
      </c>
      <c r="G605" s="306">
        <v>17.835728952772065</v>
      </c>
      <c r="H605" s="307">
        <v>974</v>
      </c>
      <c r="I605" s="308" t="s">
        <v>53</v>
      </c>
      <c r="J605" s="309"/>
      <c r="K605" s="309"/>
    </row>
    <row r="606" spans="1:19" s="318" customFormat="1" ht="24.95" customHeight="1">
      <c r="A606" s="314" t="s">
        <v>8</v>
      </c>
      <c r="B606" s="335">
        <v>20.900442018290757</v>
      </c>
      <c r="C606" s="335">
        <v>55.011273710402378</v>
      </c>
      <c r="D606" s="335">
        <v>24.088284271305568</v>
      </c>
      <c r="E606" s="335">
        <v>4.1661122315999748</v>
      </c>
      <c r="F606" s="335">
        <v>38.273444921411858</v>
      </c>
      <c r="G606" s="335">
        <v>57.560442846986668</v>
      </c>
      <c r="H606" s="336">
        <v>29683</v>
      </c>
      <c r="I606" s="317" t="s">
        <v>5</v>
      </c>
      <c r="J606" s="323"/>
      <c r="K606" s="323"/>
    </row>
    <row r="607" spans="1:19" s="318" customFormat="1" ht="24.95" customHeight="1" thickBot="1">
      <c r="A607" s="319" t="s">
        <v>7</v>
      </c>
      <c r="B607" s="320">
        <v>56.637999491146587</v>
      </c>
      <c r="C607" s="320">
        <v>31.267026441558865</v>
      </c>
      <c r="D607" s="320">
        <v>12.094974067241045</v>
      </c>
      <c r="E607" s="320">
        <v>23.060981505162815</v>
      </c>
      <c r="F607" s="320">
        <v>42.747577959386874</v>
      </c>
      <c r="G607" s="320">
        <v>34.191440535402016</v>
      </c>
      <c r="H607" s="321">
        <v>3289901</v>
      </c>
      <c r="I607" s="322" t="s">
        <v>164</v>
      </c>
      <c r="J607" s="323"/>
      <c r="K607" s="323"/>
    </row>
    <row r="608" spans="1:19" s="326" customFormat="1" ht="21.95" customHeight="1">
      <c r="A608" s="421"/>
      <c r="B608" s="422"/>
      <c r="C608" s="422"/>
      <c r="D608" s="422"/>
      <c r="E608" s="422"/>
      <c r="F608" s="422"/>
      <c r="G608" s="422"/>
      <c r="H608" s="423"/>
      <c r="I608" s="423"/>
      <c r="J608" s="329"/>
      <c r="K608" s="329"/>
    </row>
    <row r="609" spans="1:19" s="304" customFormat="1" ht="60" customHeight="1">
      <c r="A609" s="505" t="s">
        <v>290</v>
      </c>
      <c r="B609" s="505"/>
      <c r="C609" s="505"/>
      <c r="D609" s="505"/>
      <c r="E609" s="505"/>
      <c r="F609" s="505"/>
      <c r="G609" s="505"/>
      <c r="H609" s="505"/>
      <c r="I609" s="505"/>
      <c r="J609" s="343"/>
      <c r="K609" s="343"/>
      <c r="L609" s="344"/>
      <c r="M609" s="344"/>
      <c r="N609" s="344"/>
      <c r="O609" s="344"/>
      <c r="P609" s="344"/>
      <c r="Q609" s="344"/>
      <c r="R609" s="344"/>
      <c r="S609" s="344"/>
    </row>
    <row r="610" spans="1:19" s="333" customFormat="1" ht="30" customHeight="1">
      <c r="A610" s="549" t="s">
        <v>294</v>
      </c>
      <c r="B610" s="549"/>
      <c r="C610" s="549"/>
      <c r="D610" s="549"/>
      <c r="E610" s="549"/>
      <c r="F610" s="549"/>
      <c r="G610" s="549"/>
      <c r="H610" s="549"/>
      <c r="I610" s="549"/>
      <c r="J610" s="298"/>
      <c r="K610" s="298"/>
      <c r="L610" s="332"/>
      <c r="M610" s="332"/>
      <c r="N610" s="332"/>
      <c r="O610" s="332"/>
      <c r="P610" s="332"/>
      <c r="Q610" s="332"/>
      <c r="R610" s="332"/>
      <c r="S610" s="332"/>
    </row>
    <row r="611" spans="1:19" s="333" customFormat="1" ht="50.1" customHeight="1">
      <c r="A611" s="511" t="s">
        <v>152</v>
      </c>
      <c r="B611" s="551" t="s">
        <v>292</v>
      </c>
      <c r="C611" s="551"/>
      <c r="D611" s="551"/>
      <c r="E611" s="551" t="s">
        <v>293</v>
      </c>
      <c r="F611" s="551"/>
      <c r="G611" s="551"/>
      <c r="H611" s="519" t="s">
        <v>219</v>
      </c>
      <c r="I611" s="552" t="s">
        <v>0</v>
      </c>
      <c r="J611" s="298"/>
      <c r="K611" s="298"/>
      <c r="L611" s="332"/>
      <c r="M611" s="332"/>
      <c r="N611" s="332"/>
      <c r="O611" s="332"/>
      <c r="P611" s="332"/>
      <c r="Q611" s="332"/>
      <c r="R611" s="332"/>
      <c r="S611" s="332"/>
    </row>
    <row r="612" spans="1:19" s="333" customFormat="1" ht="60" customHeight="1">
      <c r="A612" s="512"/>
      <c r="B612" s="104" t="s">
        <v>280</v>
      </c>
      <c r="C612" s="104" t="s">
        <v>281</v>
      </c>
      <c r="D612" s="104" t="s">
        <v>282</v>
      </c>
      <c r="E612" s="104" t="s">
        <v>280</v>
      </c>
      <c r="F612" s="103" t="s">
        <v>281</v>
      </c>
      <c r="G612" s="104" t="s">
        <v>282</v>
      </c>
      <c r="H612" s="520"/>
      <c r="I612" s="552"/>
      <c r="J612" s="298"/>
      <c r="K612" s="298"/>
      <c r="L612" s="332"/>
      <c r="M612" s="332"/>
      <c r="N612" s="332"/>
      <c r="O612" s="332"/>
      <c r="P612" s="332"/>
      <c r="Q612" s="332"/>
      <c r="R612" s="332"/>
      <c r="S612" s="332"/>
    </row>
    <row r="613" spans="1:19" s="304" customFormat="1" ht="24.95" customHeight="1">
      <c r="A613" s="305" t="s">
        <v>148</v>
      </c>
      <c r="B613" s="306">
        <v>7.6909251567925772</v>
      </c>
      <c r="C613" s="306">
        <v>74.147259228467931</v>
      </c>
      <c r="D613" s="306">
        <v>18.161815614739275</v>
      </c>
      <c r="E613" s="306">
        <v>0.87064631066369125</v>
      </c>
      <c r="F613" s="306">
        <v>42.818817277708114</v>
      </c>
      <c r="G613" s="306">
        <v>56.310536411628028</v>
      </c>
      <c r="H613" s="307">
        <v>10928</v>
      </c>
      <c r="I613" s="308" t="s">
        <v>49</v>
      </c>
      <c r="J613" s="343"/>
      <c r="K613" s="343"/>
      <c r="L613" s="344"/>
      <c r="M613" s="344"/>
      <c r="N613" s="344"/>
      <c r="O613" s="344"/>
      <c r="P613" s="344"/>
      <c r="Q613" s="344"/>
      <c r="R613" s="344"/>
      <c r="S613" s="344"/>
    </row>
    <row r="614" spans="1:19" s="304" customFormat="1" ht="24.95" customHeight="1">
      <c r="A614" s="310" t="s">
        <v>225</v>
      </c>
      <c r="B614" s="311">
        <v>31.766040320086454</v>
      </c>
      <c r="C614" s="311">
        <v>32.391020774496994</v>
      </c>
      <c r="D614" s="311">
        <v>35.842938905418841</v>
      </c>
      <c r="E614" s="311">
        <v>0.7939641662155793</v>
      </c>
      <c r="F614" s="311">
        <v>54.439613934440509</v>
      </c>
      <c r="G614" s="311">
        <v>44.766421899346334</v>
      </c>
      <c r="H614" s="312">
        <v>4130</v>
      </c>
      <c r="I614" s="313" t="s">
        <v>50</v>
      </c>
      <c r="J614" s="343"/>
      <c r="K614" s="343"/>
      <c r="L614" s="344"/>
      <c r="M614" s="344"/>
      <c r="N614" s="344"/>
      <c r="O614" s="344"/>
      <c r="P614" s="344"/>
      <c r="Q614" s="344"/>
      <c r="R614" s="344"/>
      <c r="S614" s="344"/>
    </row>
    <row r="615" spans="1:19" s="304" customFormat="1" ht="24.95" customHeight="1">
      <c r="A615" s="305" t="s">
        <v>161</v>
      </c>
      <c r="B615" s="306">
        <v>1.4232634296870084</v>
      </c>
      <c r="C615" s="306">
        <v>15.525718968697291</v>
      </c>
      <c r="D615" s="306">
        <v>83.051017601615527</v>
      </c>
      <c r="E615" s="306">
        <v>4.8200098833010259</v>
      </c>
      <c r="F615" s="306">
        <v>3.5153440027802398</v>
      </c>
      <c r="G615" s="306">
        <v>91.664646113918778</v>
      </c>
      <c r="H615" s="307">
        <v>711</v>
      </c>
      <c r="I615" s="308" t="s">
        <v>51</v>
      </c>
      <c r="J615" s="343"/>
      <c r="K615" s="343"/>
      <c r="L615" s="344"/>
      <c r="M615" s="344"/>
      <c r="N615" s="344"/>
      <c r="O615" s="344"/>
      <c r="P615" s="344"/>
      <c r="Q615" s="344"/>
      <c r="R615" s="344"/>
      <c r="S615" s="344"/>
    </row>
    <row r="616" spans="1:19" s="304" customFormat="1" ht="24.95" customHeight="1">
      <c r="A616" s="310" t="s">
        <v>162</v>
      </c>
      <c r="B616" s="311">
        <v>0.17451209777187174</v>
      </c>
      <c r="C616" s="311">
        <v>56.658160891701492</v>
      </c>
      <c r="D616" s="311">
        <v>43.167327010527686</v>
      </c>
      <c r="E616" s="311">
        <v>8.7251192451124712E-2</v>
      </c>
      <c r="F616" s="311">
        <v>36.908900097607351</v>
      </c>
      <c r="G616" s="311">
        <v>63.003848709942758</v>
      </c>
      <c r="H616" s="312">
        <v>5827</v>
      </c>
      <c r="I616" s="313" t="s">
        <v>52</v>
      </c>
      <c r="J616" s="343"/>
      <c r="K616" s="343"/>
      <c r="L616" s="344"/>
      <c r="M616" s="344"/>
      <c r="N616" s="344"/>
      <c r="O616" s="344"/>
      <c r="P616" s="344"/>
      <c r="Q616" s="344"/>
      <c r="R616" s="344"/>
      <c r="S616" s="344"/>
    </row>
    <row r="617" spans="1:19" s="304" customFormat="1" ht="24.95" customHeight="1">
      <c r="A617" s="305" t="s">
        <v>57</v>
      </c>
      <c r="B617" s="334" t="s">
        <v>122</v>
      </c>
      <c r="C617" s="334" t="s">
        <v>122</v>
      </c>
      <c r="D617" s="334" t="s">
        <v>122</v>
      </c>
      <c r="E617" s="334" t="s">
        <v>122</v>
      </c>
      <c r="F617" s="334" t="s">
        <v>122</v>
      </c>
      <c r="G617" s="334" t="s">
        <v>122</v>
      </c>
      <c r="H617" s="334" t="s">
        <v>122</v>
      </c>
      <c r="I617" s="308" t="s">
        <v>53</v>
      </c>
      <c r="J617" s="343"/>
      <c r="K617" s="343"/>
      <c r="L617" s="344"/>
      <c r="M617" s="344"/>
      <c r="N617" s="344"/>
      <c r="O617" s="344"/>
      <c r="P617" s="344"/>
      <c r="Q617" s="344"/>
      <c r="R617" s="344"/>
      <c r="S617" s="344"/>
    </row>
    <row r="618" spans="1:19" s="318" customFormat="1" ht="24.95" customHeight="1">
      <c r="A618" s="314" t="s">
        <v>8</v>
      </c>
      <c r="B618" s="335">
        <v>10.060613026838835</v>
      </c>
      <c r="C618" s="335">
        <v>59.512967880629105</v>
      </c>
      <c r="D618" s="335">
        <v>30.426419092532779</v>
      </c>
      <c r="E618" s="335">
        <v>0.77463116386567443</v>
      </c>
      <c r="F618" s="335">
        <v>42.152584331115087</v>
      </c>
      <c r="G618" s="335">
        <v>57.072784505020458</v>
      </c>
      <c r="H618" s="336">
        <v>21596</v>
      </c>
      <c r="I618" s="317" t="s">
        <v>5</v>
      </c>
      <c r="J618" s="345"/>
      <c r="K618" s="345"/>
      <c r="L618" s="346"/>
      <c r="M618" s="346"/>
      <c r="N618" s="346"/>
      <c r="O618" s="346"/>
      <c r="P618" s="346"/>
      <c r="Q618" s="346"/>
      <c r="R618" s="346"/>
      <c r="S618" s="346"/>
    </row>
    <row r="619" spans="1:19" s="304" customFormat="1" ht="24.95" customHeight="1" thickBot="1">
      <c r="A619" s="319" t="s">
        <v>7</v>
      </c>
      <c r="B619" s="320">
        <v>43.000934006782309</v>
      </c>
      <c r="C619" s="320">
        <v>41.016857731722872</v>
      </c>
      <c r="D619" s="320">
        <v>15.982208261473613</v>
      </c>
      <c r="E619" s="320">
        <v>10.730157538922688</v>
      </c>
      <c r="F619" s="320">
        <v>48.58370016831195</v>
      </c>
      <c r="G619" s="320">
        <v>40.686142292711608</v>
      </c>
      <c r="H619" s="321">
        <v>2339845</v>
      </c>
      <c r="I619" s="322" t="s">
        <v>164</v>
      </c>
      <c r="J619" s="343"/>
      <c r="K619" s="343"/>
      <c r="L619" s="344"/>
      <c r="M619" s="344"/>
      <c r="N619" s="344"/>
      <c r="O619" s="344"/>
      <c r="P619" s="344"/>
      <c r="Q619" s="344"/>
      <c r="R619" s="344"/>
      <c r="S619" s="344"/>
    </row>
    <row r="620" spans="1:19" s="337" customFormat="1" ht="21.95" customHeight="1">
      <c r="A620" s="421"/>
      <c r="B620" s="422"/>
      <c r="C620" s="422"/>
      <c r="D620" s="422"/>
      <c r="E620" s="422"/>
      <c r="F620" s="422"/>
      <c r="G620" s="422"/>
      <c r="H620" s="423"/>
      <c r="I620" s="423"/>
      <c r="J620" s="339"/>
      <c r="K620" s="339"/>
      <c r="L620" s="340"/>
      <c r="M620" s="340"/>
      <c r="N620" s="340"/>
      <c r="O620" s="340"/>
      <c r="P620" s="340"/>
      <c r="Q620" s="340"/>
      <c r="R620" s="340"/>
      <c r="S620" s="340"/>
    </row>
    <row r="621" spans="1:19" s="337" customFormat="1" ht="21.95" customHeight="1">
      <c r="A621" s="421"/>
      <c r="B621" s="422"/>
      <c r="C621" s="422"/>
      <c r="D621" s="422"/>
      <c r="E621" s="422"/>
      <c r="F621" s="422"/>
      <c r="G621" s="422"/>
      <c r="H621" s="423"/>
      <c r="I621" s="423"/>
      <c r="J621" s="339"/>
      <c r="K621" s="339"/>
      <c r="L621" s="340"/>
      <c r="M621" s="340"/>
      <c r="N621" s="340"/>
      <c r="O621" s="340"/>
      <c r="P621" s="340"/>
      <c r="Q621" s="340"/>
      <c r="R621" s="340"/>
      <c r="S621" s="340"/>
    </row>
    <row r="622" spans="1:19" s="337" customFormat="1" ht="21.95" customHeight="1">
      <c r="A622" s="324"/>
      <c r="B622" s="341"/>
      <c r="C622" s="341"/>
      <c r="D622" s="341"/>
      <c r="E622" s="341"/>
      <c r="F622" s="341"/>
      <c r="G622" s="341"/>
      <c r="H622" s="327"/>
      <c r="I622" s="327"/>
      <c r="J622" s="339"/>
      <c r="K622" s="339"/>
      <c r="L622" s="340"/>
      <c r="M622" s="340"/>
      <c r="N622" s="340"/>
      <c r="O622" s="340"/>
      <c r="P622" s="340"/>
      <c r="Q622" s="340"/>
      <c r="R622" s="340"/>
      <c r="S622" s="340"/>
    </row>
    <row r="623" spans="1:19" s="304" customFormat="1" ht="60" customHeight="1">
      <c r="A623" s="505" t="s">
        <v>290</v>
      </c>
      <c r="B623" s="505"/>
      <c r="C623" s="505"/>
      <c r="D623" s="505"/>
      <c r="E623" s="505"/>
      <c r="F623" s="505"/>
      <c r="G623" s="505"/>
      <c r="H623" s="505"/>
      <c r="I623" s="505"/>
      <c r="J623" s="343"/>
      <c r="K623" s="343"/>
      <c r="L623" s="344"/>
      <c r="M623" s="344"/>
      <c r="N623" s="344"/>
      <c r="O623" s="344"/>
      <c r="P623" s="344"/>
      <c r="Q623" s="344"/>
      <c r="R623" s="344"/>
      <c r="S623" s="344"/>
    </row>
    <row r="624" spans="1:19" s="333" customFormat="1" ht="30" customHeight="1">
      <c r="A624" s="548" t="s">
        <v>295</v>
      </c>
      <c r="B624" s="549"/>
      <c r="C624" s="549"/>
      <c r="D624" s="549"/>
      <c r="E624" s="549"/>
      <c r="F624" s="549"/>
      <c r="G624" s="549"/>
      <c r="H624" s="549"/>
      <c r="I624" s="550"/>
      <c r="J624" s="298"/>
      <c r="K624" s="298"/>
      <c r="L624" s="332"/>
      <c r="M624" s="332"/>
      <c r="N624" s="332"/>
      <c r="O624" s="332"/>
      <c r="P624" s="332"/>
      <c r="Q624" s="332"/>
      <c r="R624" s="332"/>
      <c r="S624" s="332"/>
    </row>
    <row r="625" spans="1:19" s="333" customFormat="1" ht="50.1" customHeight="1">
      <c r="A625" s="511" t="s">
        <v>152</v>
      </c>
      <c r="B625" s="551" t="s">
        <v>292</v>
      </c>
      <c r="C625" s="551"/>
      <c r="D625" s="551"/>
      <c r="E625" s="551" t="s">
        <v>293</v>
      </c>
      <c r="F625" s="551"/>
      <c r="G625" s="551"/>
      <c r="H625" s="519" t="s">
        <v>219</v>
      </c>
      <c r="I625" s="552" t="s">
        <v>0</v>
      </c>
      <c r="J625" s="298"/>
      <c r="K625" s="298"/>
      <c r="L625" s="332"/>
      <c r="M625" s="332"/>
      <c r="N625" s="332"/>
      <c r="O625" s="332"/>
      <c r="P625" s="332"/>
      <c r="Q625" s="332"/>
      <c r="R625" s="332"/>
      <c r="S625" s="332"/>
    </row>
    <row r="626" spans="1:19" s="333" customFormat="1" ht="60" customHeight="1">
      <c r="A626" s="512"/>
      <c r="B626" s="104" t="s">
        <v>280</v>
      </c>
      <c r="C626" s="104" t="s">
        <v>281</v>
      </c>
      <c r="D626" s="104" t="s">
        <v>282</v>
      </c>
      <c r="E626" s="104" t="s">
        <v>280</v>
      </c>
      <c r="F626" s="103" t="s">
        <v>281</v>
      </c>
      <c r="G626" s="104" t="s">
        <v>282</v>
      </c>
      <c r="H626" s="520"/>
      <c r="I626" s="552"/>
      <c r="J626" s="298"/>
      <c r="K626" s="298"/>
      <c r="L626" s="332"/>
      <c r="M626" s="332"/>
      <c r="N626" s="332"/>
      <c r="O626" s="332"/>
      <c r="P626" s="332"/>
      <c r="Q626" s="332"/>
      <c r="R626" s="332"/>
      <c r="S626" s="332"/>
    </row>
    <row r="627" spans="1:19" s="304" customFormat="1" ht="24.95" customHeight="1">
      <c r="A627" s="305" t="s">
        <v>148</v>
      </c>
      <c r="B627" s="306">
        <v>9.2843499290359883</v>
      </c>
      <c r="C627" s="306">
        <v>78.610991262494395</v>
      </c>
      <c r="D627" s="306">
        <v>12.104658808468265</v>
      </c>
      <c r="E627" s="306">
        <v>2.3168255331923233</v>
      </c>
      <c r="F627" s="306">
        <v>40.198527388404266</v>
      </c>
      <c r="G627" s="306">
        <v>57.484647078401792</v>
      </c>
      <c r="H627" s="307">
        <v>2451</v>
      </c>
      <c r="I627" s="308" t="s">
        <v>49</v>
      </c>
      <c r="J627" s="343"/>
      <c r="K627" s="343"/>
      <c r="L627" s="344"/>
      <c r="M627" s="344"/>
      <c r="N627" s="344"/>
      <c r="O627" s="344"/>
      <c r="P627" s="344"/>
      <c r="Q627" s="344"/>
      <c r="R627" s="344"/>
      <c r="S627" s="344"/>
    </row>
    <row r="628" spans="1:19" s="304" customFormat="1" ht="24.95" customHeight="1">
      <c r="A628" s="310" t="s">
        <v>225</v>
      </c>
      <c r="B628" s="311">
        <v>76.550855360551381</v>
      </c>
      <c r="C628" s="311">
        <v>19.855377481167544</v>
      </c>
      <c r="D628" s="311">
        <v>3.5937671582817394</v>
      </c>
      <c r="E628" s="311">
        <v>2.4423089715759478</v>
      </c>
      <c r="F628" s="311">
        <v>23.59288303859913</v>
      </c>
      <c r="G628" s="311">
        <v>73.96480798982617</v>
      </c>
      <c r="H628" s="312">
        <v>3486</v>
      </c>
      <c r="I628" s="313" t="s">
        <v>50</v>
      </c>
      <c r="J628" s="343"/>
      <c r="K628" s="343"/>
      <c r="L628" s="344"/>
      <c r="M628" s="344"/>
      <c r="N628" s="344"/>
      <c r="O628" s="344"/>
      <c r="P628" s="344"/>
      <c r="Q628" s="344"/>
      <c r="R628" s="344"/>
      <c r="S628" s="344"/>
    </row>
    <row r="629" spans="1:19" s="304" customFormat="1" ht="24.95" customHeight="1">
      <c r="A629" s="305" t="s">
        <v>161</v>
      </c>
      <c r="B629" s="306">
        <v>93.403904562503911</v>
      </c>
      <c r="C629" s="306">
        <v>2.5621345091150984</v>
      </c>
      <c r="D629" s="306">
        <v>4.033960928381032</v>
      </c>
      <c r="E629" s="306">
        <v>22.637418442934475</v>
      </c>
      <c r="F629" s="306">
        <v>18.720836248226579</v>
      </c>
      <c r="G629" s="306">
        <v>58.641745308839766</v>
      </c>
      <c r="H629" s="307">
        <v>1020</v>
      </c>
      <c r="I629" s="308" t="s">
        <v>51</v>
      </c>
      <c r="J629" s="343"/>
      <c r="K629" s="343"/>
      <c r="L629" s="344"/>
      <c r="M629" s="344"/>
      <c r="N629" s="344"/>
      <c r="O629" s="344"/>
      <c r="P629" s="344"/>
      <c r="Q629" s="344"/>
      <c r="R629" s="344"/>
      <c r="S629" s="344"/>
    </row>
    <row r="630" spans="1:19" s="304" customFormat="1" ht="24.95" customHeight="1">
      <c r="A630" s="310" t="s">
        <v>162</v>
      </c>
      <c r="B630" s="311">
        <v>94.230769230769226</v>
      </c>
      <c r="C630" s="311">
        <v>0.64102564102564108</v>
      </c>
      <c r="D630" s="311">
        <v>5.1282051282051286</v>
      </c>
      <c r="E630" s="311">
        <v>94.230769230769226</v>
      </c>
      <c r="F630" s="311">
        <v>5.1282051282051286</v>
      </c>
      <c r="G630" s="311">
        <v>0.64102564102564108</v>
      </c>
      <c r="H630" s="312">
        <v>156</v>
      </c>
      <c r="I630" s="313" t="s">
        <v>52</v>
      </c>
      <c r="J630" s="343"/>
      <c r="K630" s="343"/>
      <c r="L630" s="344"/>
      <c r="M630" s="344"/>
      <c r="N630" s="344"/>
      <c r="O630" s="344"/>
      <c r="P630" s="344"/>
      <c r="Q630" s="344"/>
      <c r="R630" s="344"/>
      <c r="S630" s="344"/>
    </row>
    <row r="631" spans="1:19" s="304" customFormat="1" ht="24.95" customHeight="1">
      <c r="A631" s="305" t="s">
        <v>57</v>
      </c>
      <c r="B631" s="306">
        <v>3.6289685673669241</v>
      </c>
      <c r="C631" s="306">
        <v>85.269836255462536</v>
      </c>
      <c r="D631" s="306">
        <v>11.101195177170528</v>
      </c>
      <c r="E631" s="306">
        <v>56.418048754804431</v>
      </c>
      <c r="F631" s="306">
        <v>25.746222292423514</v>
      </c>
      <c r="G631" s="306">
        <v>17.835728952772065</v>
      </c>
      <c r="H631" s="307">
        <v>974</v>
      </c>
      <c r="I631" s="308" t="s">
        <v>53</v>
      </c>
      <c r="J631" s="343"/>
      <c r="K631" s="343"/>
      <c r="L631" s="344"/>
      <c r="M631" s="344"/>
      <c r="N631" s="344"/>
      <c r="O631" s="344"/>
      <c r="P631" s="344"/>
      <c r="Q631" s="344"/>
      <c r="R631" s="344"/>
      <c r="S631" s="344"/>
    </row>
    <row r="632" spans="1:19" s="318" customFormat="1" ht="24.95" customHeight="1">
      <c r="A632" s="314" t="s">
        <v>8</v>
      </c>
      <c r="B632" s="335">
        <v>49.847758315977217</v>
      </c>
      <c r="C632" s="335">
        <v>42.989685074296716</v>
      </c>
      <c r="D632" s="335">
        <v>7.1625566097239775</v>
      </c>
      <c r="E632" s="335">
        <v>13.222922561609836</v>
      </c>
      <c r="F632" s="335">
        <v>27.914363099733414</v>
      </c>
      <c r="G632" s="335">
        <v>58.862714338655501</v>
      </c>
      <c r="H632" s="336">
        <v>8087</v>
      </c>
      <c r="I632" s="317" t="s">
        <v>5</v>
      </c>
      <c r="J632" s="345"/>
      <c r="K632" s="345"/>
      <c r="L632" s="346"/>
      <c r="M632" s="346"/>
      <c r="N632" s="346"/>
      <c r="O632" s="346"/>
      <c r="P632" s="346"/>
      <c r="Q632" s="346"/>
      <c r="R632" s="346"/>
      <c r="S632" s="346"/>
    </row>
    <row r="633" spans="1:19" s="304" customFormat="1" ht="24.95" customHeight="1" thickBot="1">
      <c r="A633" s="319" t="s">
        <v>7</v>
      </c>
      <c r="B633" s="320">
        <v>90.224040196484438</v>
      </c>
      <c r="C633" s="320">
        <v>7.2546587547057122</v>
      </c>
      <c r="D633" s="320">
        <v>2.5213010488168091</v>
      </c>
      <c r="E633" s="320">
        <v>53.42994586443627</v>
      </c>
      <c r="F633" s="320">
        <v>28.374086954705319</v>
      </c>
      <c r="G633" s="320">
        <v>18.195967180866166</v>
      </c>
      <c r="H633" s="321">
        <v>950056</v>
      </c>
      <c r="I633" s="322" t="s">
        <v>164</v>
      </c>
      <c r="J633" s="343"/>
      <c r="K633" s="343"/>
      <c r="L633" s="344"/>
      <c r="M633" s="344"/>
      <c r="N633" s="344"/>
      <c r="O633" s="344"/>
      <c r="P633" s="344"/>
      <c r="Q633" s="344"/>
      <c r="R633" s="344"/>
      <c r="S633" s="344"/>
    </row>
    <row r="634" spans="1:19" s="333" customFormat="1">
      <c r="A634" s="347"/>
      <c r="B634" s="330"/>
      <c r="C634" s="330"/>
      <c r="D634" s="330"/>
      <c r="E634" s="330"/>
      <c r="F634" s="330"/>
      <c r="G634" s="330"/>
      <c r="H634" s="348"/>
      <c r="I634" s="349"/>
      <c r="J634" s="298"/>
      <c r="K634" s="298"/>
      <c r="L634" s="332"/>
      <c r="M634" s="332"/>
      <c r="N634" s="332"/>
      <c r="O634" s="332"/>
      <c r="P634" s="332"/>
      <c r="Q634" s="332"/>
      <c r="R634" s="332"/>
      <c r="S634" s="332"/>
    </row>
    <row r="635" spans="1:19" s="333" customFormat="1">
      <c r="A635" s="347"/>
      <c r="B635" s="330"/>
      <c r="C635" s="330"/>
      <c r="D635" s="330"/>
      <c r="E635" s="330"/>
      <c r="F635" s="330"/>
      <c r="G635" s="330"/>
      <c r="H635" s="348"/>
      <c r="I635" s="349"/>
      <c r="J635" s="298"/>
      <c r="K635" s="298"/>
      <c r="L635" s="332"/>
      <c r="M635" s="332"/>
      <c r="N635" s="332"/>
      <c r="O635" s="332"/>
      <c r="P635" s="332"/>
      <c r="Q635" s="332"/>
      <c r="R635" s="332"/>
      <c r="S635" s="332"/>
    </row>
    <row r="636" spans="1:19" s="333" customFormat="1">
      <c r="A636" s="347"/>
      <c r="B636" s="330"/>
      <c r="C636" s="330"/>
      <c r="D636" s="330"/>
      <c r="E636" s="330"/>
      <c r="F636" s="330"/>
      <c r="G636" s="330"/>
      <c r="H636" s="348"/>
      <c r="I636" s="349"/>
      <c r="J636" s="298"/>
      <c r="K636" s="298"/>
      <c r="L636" s="332"/>
      <c r="M636" s="332"/>
      <c r="N636" s="332"/>
      <c r="O636" s="332"/>
      <c r="P636" s="332"/>
      <c r="Q636" s="332"/>
      <c r="R636" s="332"/>
      <c r="S636" s="332"/>
    </row>
    <row r="637" spans="1:19" s="333" customFormat="1">
      <c r="A637" s="347"/>
      <c r="B637" s="330"/>
      <c r="C637" s="330"/>
      <c r="D637" s="330"/>
      <c r="E637" s="330"/>
      <c r="F637" s="330"/>
      <c r="G637" s="330"/>
      <c r="H637" s="348"/>
      <c r="I637" s="349"/>
      <c r="J637" s="298"/>
      <c r="K637" s="298"/>
      <c r="L637" s="332"/>
      <c r="M637" s="332"/>
      <c r="N637" s="332"/>
      <c r="O637" s="332"/>
      <c r="P637" s="332"/>
      <c r="Q637" s="332"/>
      <c r="R637" s="332"/>
      <c r="S637" s="332"/>
    </row>
    <row r="638" spans="1:19" s="333" customFormat="1">
      <c r="A638" s="347"/>
      <c r="B638" s="330"/>
      <c r="C638" s="330"/>
      <c r="D638" s="330"/>
      <c r="E638" s="330"/>
      <c r="F638" s="330"/>
      <c r="G638" s="330"/>
      <c r="H638" s="348"/>
      <c r="I638" s="349"/>
      <c r="J638" s="298"/>
      <c r="K638" s="298"/>
      <c r="L638" s="332"/>
      <c r="M638" s="332"/>
      <c r="N638" s="332"/>
      <c r="O638" s="332"/>
      <c r="P638" s="332"/>
      <c r="Q638" s="332"/>
      <c r="R638" s="332"/>
      <c r="S638" s="332"/>
    </row>
    <row r="639" spans="1:19" s="333" customFormat="1">
      <c r="A639" s="347"/>
      <c r="B639" s="330"/>
      <c r="C639" s="330"/>
      <c r="D639" s="330"/>
      <c r="E639" s="330"/>
      <c r="F639" s="330"/>
      <c r="G639" s="330"/>
      <c r="H639" s="348"/>
      <c r="I639" s="349"/>
      <c r="J639" s="298"/>
      <c r="K639" s="298"/>
      <c r="L639" s="332"/>
      <c r="M639" s="332"/>
      <c r="N639" s="332"/>
      <c r="O639" s="332"/>
      <c r="P639" s="332"/>
      <c r="Q639" s="332"/>
      <c r="R639" s="332"/>
      <c r="S639" s="332"/>
    </row>
    <row r="640" spans="1:19" s="333" customFormat="1">
      <c r="A640" s="347"/>
      <c r="B640" s="330"/>
      <c r="C640" s="330"/>
      <c r="D640" s="330"/>
      <c r="E640" s="330"/>
      <c r="F640" s="330"/>
      <c r="G640" s="330"/>
      <c r="H640" s="348"/>
      <c r="I640" s="349"/>
      <c r="J640" s="298"/>
      <c r="K640" s="298"/>
      <c r="L640" s="332"/>
      <c r="M640" s="332"/>
      <c r="N640" s="332"/>
      <c r="O640" s="332"/>
      <c r="P640" s="332"/>
      <c r="Q640" s="332"/>
      <c r="R640" s="332"/>
      <c r="S640" s="332"/>
    </row>
    <row r="641" spans="1:19" s="333" customFormat="1">
      <c r="A641" s="347"/>
      <c r="B641" s="330"/>
      <c r="C641" s="330"/>
      <c r="D641" s="330"/>
      <c r="E641" s="330"/>
      <c r="F641" s="330"/>
      <c r="G641" s="330"/>
      <c r="H641" s="348"/>
      <c r="I641" s="349"/>
      <c r="J641" s="298"/>
      <c r="K641" s="298"/>
      <c r="L641" s="332"/>
      <c r="M641" s="332"/>
      <c r="N641" s="332"/>
      <c r="O641" s="332"/>
      <c r="P641" s="332"/>
      <c r="Q641" s="332"/>
      <c r="R641" s="332"/>
      <c r="S641" s="332"/>
    </row>
    <row r="642" spans="1:19" s="333" customFormat="1">
      <c r="A642" s="347"/>
      <c r="B642" s="330"/>
      <c r="C642" s="330"/>
      <c r="D642" s="330"/>
      <c r="E642" s="330"/>
      <c r="F642" s="330"/>
      <c r="G642" s="330"/>
      <c r="H642" s="348"/>
      <c r="I642" s="349"/>
      <c r="J642" s="298"/>
      <c r="K642" s="298"/>
      <c r="L642" s="332"/>
      <c r="M642" s="332"/>
      <c r="N642" s="332"/>
      <c r="O642" s="332"/>
      <c r="P642" s="332"/>
      <c r="Q642" s="332"/>
      <c r="R642" s="332"/>
      <c r="S642" s="332"/>
    </row>
    <row r="643" spans="1:19" s="333" customFormat="1">
      <c r="A643" s="347"/>
      <c r="B643" s="330"/>
      <c r="C643" s="330"/>
      <c r="D643" s="330"/>
      <c r="E643" s="330"/>
      <c r="F643" s="330"/>
      <c r="G643" s="330"/>
      <c r="H643" s="348"/>
      <c r="I643" s="349"/>
      <c r="J643" s="298"/>
      <c r="K643" s="298"/>
      <c r="L643" s="332"/>
      <c r="M643" s="332"/>
      <c r="N643" s="332"/>
      <c r="O643" s="332"/>
      <c r="P643" s="332"/>
      <c r="Q643" s="332"/>
      <c r="R643" s="332"/>
      <c r="S643" s="332"/>
    </row>
    <row r="644" spans="1:19" s="333" customFormat="1">
      <c r="A644" s="347"/>
      <c r="B644" s="330"/>
      <c r="C644" s="330"/>
      <c r="D644" s="330"/>
      <c r="E644" s="330"/>
      <c r="F644" s="330"/>
      <c r="G644" s="330"/>
      <c r="H644" s="348"/>
      <c r="I644" s="349"/>
      <c r="J644" s="298"/>
      <c r="K644" s="298"/>
      <c r="L644" s="332"/>
      <c r="M644" s="332"/>
      <c r="N644" s="332"/>
      <c r="O644" s="332"/>
      <c r="P644" s="332"/>
      <c r="Q644" s="332"/>
      <c r="R644" s="332"/>
      <c r="S644" s="332"/>
    </row>
    <row r="645" spans="1:19" s="333" customFormat="1">
      <c r="A645" s="347"/>
      <c r="B645" s="330"/>
      <c r="C645" s="330"/>
      <c r="D645" s="330"/>
      <c r="E645" s="330"/>
      <c r="F645" s="330"/>
      <c r="G645" s="330"/>
      <c r="H645" s="348"/>
      <c r="I645" s="349"/>
      <c r="J645" s="298"/>
      <c r="K645" s="298"/>
      <c r="L645" s="332"/>
      <c r="M645" s="332"/>
      <c r="N645" s="332"/>
      <c r="O645" s="332"/>
      <c r="P645" s="332"/>
      <c r="Q645" s="332"/>
      <c r="R645" s="332"/>
      <c r="S645" s="332"/>
    </row>
    <row r="646" spans="1:19" s="333" customFormat="1">
      <c r="A646" s="347"/>
      <c r="B646" s="330"/>
      <c r="C646" s="330"/>
      <c r="D646" s="330"/>
      <c r="E646" s="330"/>
      <c r="F646" s="330"/>
      <c r="G646" s="330"/>
      <c r="H646" s="348"/>
      <c r="I646" s="349"/>
      <c r="J646" s="298"/>
      <c r="K646" s="298"/>
      <c r="L646" s="332"/>
      <c r="M646" s="332"/>
      <c r="N646" s="332"/>
      <c r="O646" s="332"/>
      <c r="P646" s="332"/>
      <c r="Q646" s="332"/>
      <c r="R646" s="332"/>
      <c r="S646" s="332"/>
    </row>
    <row r="647" spans="1:19" s="333" customFormat="1">
      <c r="A647" s="347"/>
      <c r="B647" s="330"/>
      <c r="C647" s="330"/>
      <c r="D647" s="330"/>
      <c r="E647" s="330"/>
      <c r="F647" s="330"/>
      <c r="G647" s="330"/>
      <c r="H647" s="348"/>
      <c r="I647" s="349"/>
      <c r="J647" s="298"/>
      <c r="K647" s="298"/>
      <c r="L647" s="332"/>
      <c r="M647" s="332"/>
      <c r="N647" s="332"/>
      <c r="O647" s="332"/>
      <c r="P647" s="332"/>
      <c r="Q647" s="332"/>
      <c r="R647" s="332"/>
      <c r="S647" s="332"/>
    </row>
    <row r="648" spans="1:19" s="333" customFormat="1">
      <c r="A648" s="347"/>
      <c r="B648" s="330"/>
      <c r="C648" s="330"/>
      <c r="D648" s="330"/>
      <c r="E648" s="330"/>
      <c r="F648" s="330"/>
      <c r="G648" s="330"/>
      <c r="H648" s="348"/>
      <c r="I648" s="349"/>
      <c r="J648" s="298"/>
      <c r="K648" s="298"/>
      <c r="L648" s="332"/>
      <c r="M648" s="332"/>
      <c r="N648" s="332"/>
      <c r="O648" s="332"/>
      <c r="P648" s="332"/>
      <c r="Q648" s="332"/>
      <c r="R648" s="332"/>
      <c r="S648" s="332"/>
    </row>
    <row r="649" spans="1:19" s="333" customFormat="1">
      <c r="A649" s="347"/>
      <c r="B649" s="330"/>
      <c r="C649" s="330"/>
      <c r="D649" s="330"/>
      <c r="E649" s="330"/>
      <c r="F649" s="330"/>
      <c r="G649" s="330"/>
      <c r="H649" s="348"/>
      <c r="I649" s="349"/>
      <c r="J649" s="298"/>
      <c r="K649" s="298"/>
      <c r="L649" s="332"/>
      <c r="M649" s="332"/>
      <c r="N649" s="332"/>
      <c r="O649" s="332"/>
      <c r="P649" s="332"/>
      <c r="Q649" s="332"/>
      <c r="R649" s="332"/>
      <c r="S649" s="332"/>
    </row>
    <row r="650" spans="1:19" s="333" customFormat="1">
      <c r="A650" s="347"/>
      <c r="B650" s="330"/>
      <c r="C650" s="330"/>
      <c r="D650" s="330"/>
      <c r="E650" s="330"/>
      <c r="F650" s="330"/>
      <c r="G650" s="330"/>
      <c r="H650" s="348"/>
      <c r="I650" s="349"/>
      <c r="J650" s="298"/>
      <c r="K650" s="298"/>
      <c r="L650" s="332"/>
      <c r="M650" s="332"/>
      <c r="N650" s="332"/>
      <c r="O650" s="332"/>
      <c r="P650" s="332"/>
      <c r="Q650" s="332"/>
      <c r="R650" s="332"/>
      <c r="S650" s="332"/>
    </row>
    <row r="651" spans="1:19" s="333" customFormat="1">
      <c r="A651" s="347"/>
      <c r="B651" s="330"/>
      <c r="C651" s="330"/>
      <c r="D651" s="330"/>
      <c r="E651" s="330"/>
      <c r="F651" s="330"/>
      <c r="G651" s="330"/>
      <c r="H651" s="348"/>
      <c r="I651" s="349"/>
      <c r="J651" s="298"/>
      <c r="K651" s="298"/>
      <c r="L651" s="332"/>
      <c r="M651" s="332"/>
      <c r="N651" s="332"/>
      <c r="O651" s="332"/>
      <c r="P651" s="332"/>
      <c r="Q651" s="332"/>
      <c r="R651" s="332"/>
      <c r="S651" s="332"/>
    </row>
    <row r="652" spans="1:19" s="333" customFormat="1">
      <c r="A652" s="347"/>
      <c r="B652" s="330"/>
      <c r="C652" s="330"/>
      <c r="D652" s="330"/>
      <c r="E652" s="330"/>
      <c r="F652" s="330"/>
      <c r="G652" s="330"/>
      <c r="H652" s="348"/>
      <c r="I652" s="349"/>
      <c r="J652" s="298"/>
      <c r="K652" s="298"/>
      <c r="L652" s="332"/>
      <c r="M652" s="332"/>
      <c r="N652" s="332"/>
      <c r="O652" s="332"/>
      <c r="P652" s="332"/>
      <c r="Q652" s="332"/>
      <c r="R652" s="332"/>
      <c r="S652" s="332"/>
    </row>
    <row r="653" spans="1:19" s="333" customFormat="1">
      <c r="A653" s="347"/>
      <c r="B653" s="330"/>
      <c r="C653" s="330"/>
      <c r="D653" s="330"/>
      <c r="E653" s="330"/>
      <c r="F653" s="330"/>
      <c r="G653" s="330"/>
      <c r="H653" s="348"/>
      <c r="I653" s="349"/>
      <c r="J653" s="298"/>
      <c r="K653" s="298"/>
      <c r="L653" s="332"/>
      <c r="M653" s="332"/>
      <c r="N653" s="332"/>
      <c r="O653" s="332"/>
      <c r="P653" s="332"/>
      <c r="Q653" s="332"/>
      <c r="R653" s="332"/>
      <c r="S653" s="332"/>
    </row>
    <row r="654" spans="1:19" s="333" customFormat="1">
      <c r="A654" s="347"/>
      <c r="B654" s="330"/>
      <c r="C654" s="330"/>
      <c r="D654" s="330"/>
      <c r="E654" s="330"/>
      <c r="F654" s="330"/>
      <c r="G654" s="330"/>
      <c r="H654" s="348"/>
      <c r="I654" s="349"/>
      <c r="J654" s="298"/>
      <c r="K654" s="298"/>
      <c r="L654" s="332"/>
      <c r="M654" s="332"/>
      <c r="N654" s="332"/>
      <c r="O654" s="332"/>
      <c r="P654" s="332"/>
      <c r="Q654" s="332"/>
      <c r="R654" s="332"/>
      <c r="S654" s="332"/>
    </row>
    <row r="655" spans="1:19" s="333" customFormat="1">
      <c r="A655" s="347"/>
      <c r="B655" s="330"/>
      <c r="C655" s="330"/>
      <c r="D655" s="330"/>
      <c r="E655" s="330"/>
      <c r="F655" s="330"/>
      <c r="G655" s="330"/>
      <c r="H655" s="348"/>
      <c r="I655" s="349"/>
      <c r="J655" s="298"/>
      <c r="K655" s="298"/>
      <c r="L655" s="332"/>
      <c r="M655" s="332"/>
      <c r="N655" s="332"/>
      <c r="O655" s="332"/>
      <c r="P655" s="332"/>
      <c r="Q655" s="332"/>
      <c r="R655" s="332"/>
      <c r="S655" s="332"/>
    </row>
    <row r="656" spans="1:19" s="333" customFormat="1">
      <c r="A656" s="347"/>
      <c r="B656" s="330"/>
      <c r="C656" s="330"/>
      <c r="D656" s="330"/>
      <c r="E656" s="330"/>
      <c r="F656" s="330"/>
      <c r="G656" s="330"/>
      <c r="H656" s="348"/>
      <c r="I656" s="349"/>
      <c r="J656" s="298"/>
      <c r="K656" s="298"/>
      <c r="L656" s="332"/>
      <c r="M656" s="332"/>
      <c r="N656" s="332"/>
      <c r="O656" s="332"/>
      <c r="P656" s="332"/>
      <c r="Q656" s="332"/>
      <c r="R656" s="332"/>
      <c r="S656" s="332"/>
    </row>
    <row r="657" spans="1:19" s="304" customFormat="1" ht="60" customHeight="1">
      <c r="A657" s="508" t="s">
        <v>296</v>
      </c>
      <c r="B657" s="508"/>
      <c r="C657" s="508"/>
      <c r="D657" s="508"/>
      <c r="E657" s="508"/>
      <c r="F657" s="508"/>
      <c r="G657" s="508"/>
      <c r="H657" s="508"/>
      <c r="I657" s="508"/>
      <c r="J657" s="343"/>
      <c r="K657" s="343"/>
    </row>
    <row r="658" spans="1:19" s="333" customFormat="1" ht="30" customHeight="1">
      <c r="A658" s="509" t="s">
        <v>297</v>
      </c>
      <c r="B658" s="506"/>
      <c r="C658" s="506"/>
      <c r="D658" s="506"/>
      <c r="E658" s="506"/>
      <c r="F658" s="506"/>
      <c r="G658" s="506"/>
      <c r="H658" s="506"/>
      <c r="I658" s="506"/>
      <c r="J658" s="350"/>
      <c r="K658" s="350"/>
    </row>
    <row r="659" spans="1:19" s="333" customFormat="1" ht="50.1" customHeight="1">
      <c r="A659" s="511" t="s">
        <v>152</v>
      </c>
      <c r="B659" s="551" t="s">
        <v>298</v>
      </c>
      <c r="C659" s="551"/>
      <c r="D659" s="551"/>
      <c r="E659" s="551" t="s">
        <v>299</v>
      </c>
      <c r="F659" s="551"/>
      <c r="G659" s="551"/>
      <c r="H659" s="519" t="s">
        <v>219</v>
      </c>
      <c r="I659" s="552" t="s">
        <v>0</v>
      </c>
      <c r="J659" s="350"/>
      <c r="K659" s="350"/>
    </row>
    <row r="660" spans="1:19" s="333" customFormat="1" ht="60" customHeight="1">
      <c r="A660" s="512"/>
      <c r="B660" s="104" t="s">
        <v>280</v>
      </c>
      <c r="C660" s="104" t="s">
        <v>281</v>
      </c>
      <c r="D660" s="104" t="s">
        <v>282</v>
      </c>
      <c r="E660" s="104" t="s">
        <v>280</v>
      </c>
      <c r="F660" s="104" t="s">
        <v>281</v>
      </c>
      <c r="G660" s="104" t="s">
        <v>282</v>
      </c>
      <c r="H660" s="520"/>
      <c r="I660" s="552"/>
      <c r="J660" s="350"/>
      <c r="K660" s="350"/>
    </row>
    <row r="661" spans="1:19" s="304" customFormat="1" ht="24.95" customHeight="1">
      <c r="A661" s="430" t="s">
        <v>148</v>
      </c>
      <c r="B661" s="431">
        <v>11.805165977705046</v>
      </c>
      <c r="C661" s="431">
        <v>65.835604071701752</v>
      </c>
      <c r="D661" s="431">
        <v>22.359229950592198</v>
      </c>
      <c r="E661" s="431">
        <v>6.9231688757170131</v>
      </c>
      <c r="F661" s="431">
        <v>64.933732452242651</v>
      </c>
      <c r="G661" s="431">
        <v>28.14309867203977</v>
      </c>
      <c r="H661" s="432">
        <v>13379</v>
      </c>
      <c r="I661" s="433" t="s">
        <v>49</v>
      </c>
      <c r="J661" s="309"/>
      <c r="K661" s="309"/>
    </row>
    <row r="662" spans="1:19" s="304" customFormat="1" ht="24.95" customHeight="1">
      <c r="A662" s="434" t="s">
        <v>225</v>
      </c>
      <c r="B662" s="435">
        <v>28.632170847896258</v>
      </c>
      <c r="C662" s="435">
        <v>49.031329017082271</v>
      </c>
      <c r="D662" s="435">
        <v>22.336500135019744</v>
      </c>
      <c r="E662" s="435">
        <v>16.84952197277692</v>
      </c>
      <c r="F662" s="435">
        <v>47.330966916745318</v>
      </c>
      <c r="G662" s="435">
        <v>35.819511110475467</v>
      </c>
      <c r="H662" s="436">
        <v>7616</v>
      </c>
      <c r="I662" s="437" t="s">
        <v>50</v>
      </c>
      <c r="J662" s="309"/>
      <c r="K662" s="309"/>
    </row>
    <row r="663" spans="1:19" s="304" customFormat="1" ht="24.95" customHeight="1">
      <c r="A663" s="430" t="s">
        <v>161</v>
      </c>
      <c r="B663" s="431">
        <v>30.419832682068957</v>
      </c>
      <c r="C663" s="431">
        <v>19.219766107939709</v>
      </c>
      <c r="D663" s="431">
        <v>50.36040120999138</v>
      </c>
      <c r="E663" s="431">
        <v>29.198207634007783</v>
      </c>
      <c r="F663" s="431">
        <v>21.145436063795316</v>
      </c>
      <c r="G663" s="431">
        <v>49.656356302196848</v>
      </c>
      <c r="H663" s="432">
        <v>1731</v>
      </c>
      <c r="I663" s="433" t="s">
        <v>51</v>
      </c>
      <c r="J663" s="309"/>
      <c r="K663" s="309"/>
    </row>
    <row r="664" spans="1:19" s="304" customFormat="1" ht="24.95" customHeight="1">
      <c r="A664" s="434" t="s">
        <v>162</v>
      </c>
      <c r="B664" s="435">
        <v>2.5747554579244629</v>
      </c>
      <c r="C664" s="435">
        <v>65.052417435870098</v>
      </c>
      <c r="D664" s="435">
        <v>32.372827106206145</v>
      </c>
      <c r="E664" s="435">
        <v>2.6422084795810621</v>
      </c>
      <c r="F664" s="435">
        <v>57.318716804432498</v>
      </c>
      <c r="G664" s="435">
        <v>40.039074715987056</v>
      </c>
      <c r="H664" s="436">
        <v>5983</v>
      </c>
      <c r="I664" s="437" t="s">
        <v>52</v>
      </c>
      <c r="J664" s="309"/>
      <c r="K664" s="309"/>
    </row>
    <row r="665" spans="1:19" s="304" customFormat="1" ht="24.95" customHeight="1">
      <c r="A665" s="430" t="s">
        <v>57</v>
      </c>
      <c r="B665" s="431">
        <v>1.5400410677618062</v>
      </c>
      <c r="C665" s="431">
        <v>64.660769757279027</v>
      </c>
      <c r="D665" s="431">
        <v>33.799189174959182</v>
      </c>
      <c r="E665" s="431">
        <v>1.9586163323329642</v>
      </c>
      <c r="F665" s="431">
        <v>69.17638077186335</v>
      </c>
      <c r="G665" s="431">
        <v>28.865002895803698</v>
      </c>
      <c r="H665" s="432">
        <v>974</v>
      </c>
      <c r="I665" s="433" t="s">
        <v>53</v>
      </c>
      <c r="J665" s="309"/>
      <c r="K665" s="309"/>
    </row>
    <row r="666" spans="1:19" s="318" customFormat="1" ht="24.95" customHeight="1">
      <c r="A666" s="438" t="s">
        <v>8</v>
      </c>
      <c r="B666" s="439">
        <v>15.010794767062521</v>
      </c>
      <c r="C666" s="439">
        <v>58.609128695368625</v>
      </c>
      <c r="D666" s="439">
        <v>26.380076537567621</v>
      </c>
      <c r="E666" s="439">
        <v>9.7432590637193623</v>
      </c>
      <c r="F666" s="439">
        <v>56.467994402708079</v>
      </c>
      <c r="G666" s="439">
        <v>33.788746533570226</v>
      </c>
      <c r="H666" s="440">
        <v>29683</v>
      </c>
      <c r="I666" s="441" t="s">
        <v>5</v>
      </c>
      <c r="J666" s="323"/>
      <c r="K666" s="323"/>
    </row>
    <row r="667" spans="1:19" s="304" customFormat="1" ht="24.95" customHeight="1" thickBot="1">
      <c r="A667" s="455" t="s">
        <v>7</v>
      </c>
      <c r="B667" s="456">
        <v>37.127433628480162</v>
      </c>
      <c r="C667" s="456">
        <v>38.373511718080181</v>
      </c>
      <c r="D667" s="456">
        <v>24.499054653402585</v>
      </c>
      <c r="E667" s="456">
        <v>34.264141169545418</v>
      </c>
      <c r="F667" s="456">
        <v>39.58599041352236</v>
      </c>
      <c r="G667" s="456">
        <v>26.149868416886761</v>
      </c>
      <c r="H667" s="457">
        <v>3289901</v>
      </c>
      <c r="I667" s="458" t="s">
        <v>164</v>
      </c>
      <c r="J667" s="343"/>
      <c r="K667" s="343"/>
      <c r="L667" s="344"/>
      <c r="M667" s="344"/>
      <c r="N667" s="344"/>
      <c r="O667" s="344"/>
      <c r="P667" s="344"/>
      <c r="Q667" s="344"/>
      <c r="R667" s="344"/>
      <c r="S667" s="344"/>
    </row>
    <row r="668" spans="1:19" s="337" customFormat="1" ht="21.95" customHeight="1">
      <c r="A668" s="324"/>
      <c r="B668" s="341"/>
      <c r="C668" s="341"/>
      <c r="D668" s="341"/>
      <c r="E668" s="341"/>
      <c r="F668" s="341"/>
      <c r="G668" s="341"/>
      <c r="H668" s="327"/>
      <c r="I668" s="327"/>
      <c r="J668" s="339"/>
      <c r="K668" s="339"/>
      <c r="L668" s="340"/>
      <c r="M668" s="340"/>
      <c r="N668" s="340"/>
      <c r="O668" s="340"/>
      <c r="P668" s="340"/>
      <c r="Q668" s="340"/>
      <c r="R668" s="340"/>
      <c r="S668" s="340"/>
    </row>
    <row r="669" spans="1:19" s="304" customFormat="1" ht="60" customHeight="1">
      <c r="A669" s="508" t="s">
        <v>296</v>
      </c>
      <c r="B669" s="508"/>
      <c r="C669" s="508"/>
      <c r="D669" s="508"/>
      <c r="E669" s="508"/>
      <c r="F669" s="508"/>
      <c r="G669" s="508"/>
      <c r="H669" s="508"/>
      <c r="I669" s="508"/>
      <c r="J669" s="343"/>
      <c r="K669" s="343"/>
      <c r="L669" s="344"/>
      <c r="M669" s="344"/>
      <c r="N669" s="344"/>
      <c r="O669" s="344"/>
      <c r="P669" s="344"/>
      <c r="Q669" s="344"/>
      <c r="R669" s="344"/>
      <c r="S669" s="344"/>
    </row>
    <row r="670" spans="1:19" s="333" customFormat="1" ht="30" customHeight="1">
      <c r="A670" s="548" t="s">
        <v>300</v>
      </c>
      <c r="B670" s="549"/>
      <c r="C670" s="549"/>
      <c r="D670" s="549"/>
      <c r="E670" s="549"/>
      <c r="F670" s="549"/>
      <c r="G670" s="549"/>
      <c r="H670" s="549"/>
      <c r="I670" s="550"/>
      <c r="J670" s="298"/>
      <c r="K670" s="298"/>
      <c r="L670" s="332"/>
      <c r="M670" s="332"/>
      <c r="N670" s="332"/>
      <c r="O670" s="332"/>
      <c r="P670" s="332"/>
      <c r="Q670" s="332"/>
      <c r="R670" s="332"/>
      <c r="S670" s="332"/>
    </row>
    <row r="671" spans="1:19" s="333" customFormat="1" ht="50.1" customHeight="1">
      <c r="A671" s="511" t="s">
        <v>152</v>
      </c>
      <c r="B671" s="551" t="s">
        <v>298</v>
      </c>
      <c r="C671" s="551"/>
      <c r="D671" s="551"/>
      <c r="E671" s="551" t="s">
        <v>299</v>
      </c>
      <c r="F671" s="551"/>
      <c r="G671" s="551"/>
      <c r="H671" s="519" t="s">
        <v>219</v>
      </c>
      <c r="I671" s="552" t="s">
        <v>0</v>
      </c>
      <c r="J671" s="298"/>
      <c r="K671" s="298"/>
      <c r="L671" s="332"/>
      <c r="M671" s="332"/>
      <c r="N671" s="332"/>
      <c r="O671" s="332"/>
      <c r="P671" s="332"/>
      <c r="Q671" s="332"/>
      <c r="R671" s="332"/>
      <c r="S671" s="332"/>
    </row>
    <row r="672" spans="1:19" s="333" customFormat="1" ht="60" customHeight="1">
      <c r="A672" s="512"/>
      <c r="B672" s="104" t="s">
        <v>280</v>
      </c>
      <c r="C672" s="104" t="s">
        <v>281</v>
      </c>
      <c r="D672" s="104" t="s">
        <v>282</v>
      </c>
      <c r="E672" s="104" t="s">
        <v>280</v>
      </c>
      <c r="F672" s="104" t="s">
        <v>281</v>
      </c>
      <c r="G672" s="104" t="s">
        <v>282</v>
      </c>
      <c r="H672" s="520"/>
      <c r="I672" s="552"/>
      <c r="J672" s="298"/>
      <c r="K672" s="298"/>
      <c r="L672" s="332"/>
      <c r="M672" s="332"/>
      <c r="N672" s="332"/>
      <c r="O672" s="332"/>
      <c r="P672" s="332"/>
      <c r="Q672" s="332"/>
      <c r="R672" s="332"/>
      <c r="S672" s="332"/>
    </row>
    <row r="673" spans="1:19" s="304" customFormat="1" ht="24.95" customHeight="1">
      <c r="A673" s="305" t="s">
        <v>148</v>
      </c>
      <c r="B673" s="306">
        <v>8.7861559678371695</v>
      </c>
      <c r="C673" s="306">
        <v>65.219721933089176</v>
      </c>
      <c r="D673" s="306">
        <v>25.994122099072221</v>
      </c>
      <c r="E673" s="306">
        <v>4.253003154252033</v>
      </c>
      <c r="F673" s="306">
        <v>64.388377611364859</v>
      </c>
      <c r="G673" s="306">
        <v>31.358619234382353</v>
      </c>
      <c r="H673" s="307">
        <v>10928</v>
      </c>
      <c r="I673" s="308" t="s">
        <v>49</v>
      </c>
      <c r="J673" s="343"/>
      <c r="K673" s="343"/>
      <c r="L673" s="344"/>
      <c r="M673" s="344"/>
      <c r="N673" s="344"/>
      <c r="O673" s="344"/>
      <c r="P673" s="344"/>
      <c r="Q673" s="344"/>
      <c r="R673" s="344"/>
      <c r="S673" s="344"/>
    </row>
    <row r="674" spans="1:19" s="304" customFormat="1" ht="24.95" customHeight="1">
      <c r="A674" s="310" t="s">
        <v>225</v>
      </c>
      <c r="B674" s="311">
        <v>1.0232049510593859</v>
      </c>
      <c r="C674" s="311">
        <v>71.989368204211559</v>
      </c>
      <c r="D674" s="311">
        <v>26.987426844730056</v>
      </c>
      <c r="E674" s="311">
        <v>0.9031465077137113</v>
      </c>
      <c r="F674" s="311">
        <v>66.866850264566139</v>
      </c>
      <c r="G674" s="311">
        <v>32.230003227722335</v>
      </c>
      <c r="H674" s="312">
        <v>4130</v>
      </c>
      <c r="I674" s="313" t="s">
        <v>50</v>
      </c>
      <c r="J674" s="343"/>
      <c r="K674" s="343"/>
      <c r="L674" s="344"/>
      <c r="M674" s="344"/>
      <c r="N674" s="344"/>
      <c r="O674" s="344"/>
      <c r="P674" s="344"/>
      <c r="Q674" s="344"/>
      <c r="R674" s="344"/>
      <c r="S674" s="344"/>
    </row>
    <row r="675" spans="1:19" s="304" customFormat="1" ht="24.95" customHeight="1">
      <c r="A675" s="305" t="s">
        <v>161</v>
      </c>
      <c r="B675" s="306">
        <v>1.2658227848101269</v>
      </c>
      <c r="C675" s="306">
        <v>34.44151879970785</v>
      </c>
      <c r="D675" s="306">
        <v>64.292658415481796</v>
      </c>
      <c r="E675" s="306">
        <v>1.1381301354652456</v>
      </c>
      <c r="F675" s="306">
        <v>39.40922061727094</v>
      </c>
      <c r="G675" s="306">
        <v>59.452649247263643</v>
      </c>
      <c r="H675" s="307">
        <v>711</v>
      </c>
      <c r="I675" s="308" t="s">
        <v>51</v>
      </c>
      <c r="J675" s="343"/>
      <c r="K675" s="343"/>
      <c r="L675" s="344"/>
      <c r="M675" s="344"/>
      <c r="N675" s="344"/>
      <c r="O675" s="344"/>
      <c r="P675" s="344"/>
      <c r="Q675" s="344"/>
      <c r="R675" s="344"/>
      <c r="S675" s="344"/>
    </row>
    <row r="676" spans="1:19" s="304" customFormat="1" ht="24.95" customHeight="1">
      <c r="A676" s="310" t="s">
        <v>162</v>
      </c>
      <c r="B676" s="311">
        <v>0.10378615149509371</v>
      </c>
      <c r="C676" s="311">
        <v>66.793995798663275</v>
      </c>
      <c r="D676" s="311">
        <v>33.102218049842357</v>
      </c>
      <c r="E676" s="311">
        <v>0.1730450203077645</v>
      </c>
      <c r="F676" s="311">
        <v>58.83608763358842</v>
      </c>
      <c r="G676" s="311">
        <v>40.990867346104444</v>
      </c>
      <c r="H676" s="312">
        <v>5827</v>
      </c>
      <c r="I676" s="313" t="s">
        <v>52</v>
      </c>
      <c r="J676" s="343"/>
      <c r="K676" s="343"/>
      <c r="L676" s="344"/>
      <c r="M676" s="344"/>
      <c r="N676" s="344"/>
      <c r="O676" s="344"/>
      <c r="P676" s="344"/>
      <c r="Q676" s="344"/>
      <c r="R676" s="344"/>
      <c r="S676" s="344"/>
    </row>
    <row r="677" spans="1:19" s="304" customFormat="1" ht="24.95" customHeight="1">
      <c r="A677" s="430" t="s">
        <v>57</v>
      </c>
      <c r="B677" s="334" t="s">
        <v>122</v>
      </c>
      <c r="C677" s="334" t="s">
        <v>122</v>
      </c>
      <c r="D677" s="334" t="s">
        <v>122</v>
      </c>
      <c r="E677" s="334" t="s">
        <v>122</v>
      </c>
      <c r="F677" s="334" t="s">
        <v>122</v>
      </c>
      <c r="G677" s="334" t="s">
        <v>122</v>
      </c>
      <c r="H677" s="334" t="s">
        <v>122</v>
      </c>
      <c r="I677" s="433" t="s">
        <v>53</v>
      </c>
      <c r="J677" s="343"/>
      <c r="K677" s="343"/>
      <c r="L677" s="344"/>
      <c r="M677" s="344"/>
      <c r="N677" s="344"/>
      <c r="O677" s="344"/>
      <c r="P677" s="344"/>
      <c r="Q677" s="344"/>
      <c r="R677" s="344"/>
      <c r="S677" s="344"/>
    </row>
    <row r="678" spans="1:19" s="318" customFormat="1" ht="24.95" customHeight="1">
      <c r="A678" s="314" t="s">
        <v>8</v>
      </c>
      <c r="B678" s="335">
        <v>4.7113220396908657</v>
      </c>
      <c r="C678" s="335">
        <v>65.925807804853136</v>
      </c>
      <c r="D678" s="335">
        <v>29.362870155456594</v>
      </c>
      <c r="E678" s="335">
        <v>2.4089811727252233</v>
      </c>
      <c r="F678" s="335">
        <v>62.541865189361779</v>
      </c>
      <c r="G678" s="335">
        <v>35.049153637913747</v>
      </c>
      <c r="H678" s="336">
        <v>21596</v>
      </c>
      <c r="I678" s="317" t="s">
        <v>5</v>
      </c>
      <c r="J678" s="345"/>
      <c r="K678" s="345"/>
      <c r="L678" s="346"/>
      <c r="M678" s="346"/>
      <c r="N678" s="346"/>
      <c r="O678" s="346"/>
      <c r="P678" s="346"/>
      <c r="Q678" s="346"/>
      <c r="R678" s="346"/>
      <c r="S678" s="346"/>
    </row>
    <row r="679" spans="1:19" s="304" customFormat="1" ht="24.95" customHeight="1" thickBot="1">
      <c r="A679" s="319" t="s">
        <v>7</v>
      </c>
      <c r="B679" s="320">
        <v>18.515038886406035</v>
      </c>
      <c r="C679" s="320">
        <v>49.544913894298539</v>
      </c>
      <c r="D679" s="320">
        <v>31.940047219280199</v>
      </c>
      <c r="E679" s="320">
        <v>16.100000000000001</v>
      </c>
      <c r="F679" s="320">
        <v>50.3</v>
      </c>
      <c r="G679" s="320">
        <v>33.6</v>
      </c>
      <c r="H679" s="321">
        <v>2339845</v>
      </c>
      <c r="I679" s="322" t="s">
        <v>164</v>
      </c>
      <c r="J679" s="343"/>
      <c r="K679" s="343"/>
      <c r="L679" s="344"/>
      <c r="M679" s="344"/>
      <c r="N679" s="344"/>
      <c r="O679" s="344"/>
      <c r="P679" s="344"/>
      <c r="Q679" s="344"/>
      <c r="R679" s="344"/>
      <c r="S679" s="344"/>
    </row>
    <row r="680" spans="1:19" s="337" customFormat="1" ht="21.95" customHeight="1">
      <c r="A680" s="421"/>
      <c r="B680" s="422"/>
      <c r="C680" s="422"/>
      <c r="D680" s="422"/>
      <c r="E680" s="422"/>
      <c r="F680" s="422"/>
      <c r="G680" s="422"/>
      <c r="H680" s="423"/>
      <c r="I680" s="423"/>
      <c r="J680" s="339"/>
      <c r="K680" s="339"/>
      <c r="L680" s="340"/>
      <c r="M680" s="340"/>
      <c r="N680" s="340"/>
      <c r="O680" s="340"/>
      <c r="P680" s="340"/>
      <c r="Q680" s="340"/>
      <c r="R680" s="340"/>
      <c r="S680" s="340"/>
    </row>
    <row r="681" spans="1:19" s="337" customFormat="1" ht="21.95" customHeight="1">
      <c r="A681" s="421"/>
      <c r="B681" s="422"/>
      <c r="C681" s="422"/>
      <c r="D681" s="422"/>
      <c r="E681" s="422"/>
      <c r="F681" s="422"/>
      <c r="G681" s="422"/>
      <c r="H681" s="423"/>
      <c r="I681" s="423"/>
      <c r="J681" s="339"/>
      <c r="K681" s="339"/>
      <c r="L681" s="340"/>
      <c r="M681" s="340"/>
      <c r="N681" s="340"/>
      <c r="O681" s="340"/>
      <c r="P681" s="340"/>
      <c r="Q681" s="340"/>
      <c r="R681" s="340"/>
      <c r="S681" s="340"/>
    </row>
    <row r="682" spans="1:19" s="337" customFormat="1" ht="21.95" customHeight="1">
      <c r="A682" s="324"/>
      <c r="B682" s="341"/>
      <c r="C682" s="341"/>
      <c r="D682" s="341"/>
      <c r="E682" s="341"/>
      <c r="F682" s="341"/>
      <c r="G682" s="341"/>
      <c r="H682" s="327"/>
      <c r="I682" s="327"/>
      <c r="J682" s="339"/>
      <c r="K682" s="339"/>
      <c r="L682" s="340"/>
      <c r="M682" s="340"/>
      <c r="N682" s="340"/>
      <c r="O682" s="340"/>
      <c r="P682" s="340"/>
      <c r="Q682" s="340"/>
      <c r="R682" s="340"/>
      <c r="S682" s="340"/>
    </row>
    <row r="683" spans="1:19" s="304" customFormat="1" ht="60" customHeight="1">
      <c r="A683" s="508" t="s">
        <v>296</v>
      </c>
      <c r="B683" s="508"/>
      <c r="C683" s="508"/>
      <c r="D683" s="508"/>
      <c r="E683" s="508"/>
      <c r="F683" s="508"/>
      <c r="G683" s="508"/>
      <c r="H683" s="508"/>
      <c r="I683" s="508"/>
      <c r="J683" s="343"/>
      <c r="K683" s="343"/>
      <c r="L683" s="344"/>
      <c r="M683" s="344"/>
      <c r="N683" s="344"/>
      <c r="O683" s="344"/>
      <c r="P683" s="344"/>
      <c r="Q683" s="344"/>
      <c r="R683" s="344"/>
      <c r="S683" s="344"/>
    </row>
    <row r="684" spans="1:19" s="333" customFormat="1" ht="30" customHeight="1">
      <c r="A684" s="548" t="s">
        <v>301</v>
      </c>
      <c r="B684" s="549"/>
      <c r="C684" s="549"/>
      <c r="D684" s="549"/>
      <c r="E684" s="549"/>
      <c r="F684" s="549"/>
      <c r="G684" s="549"/>
      <c r="H684" s="549"/>
      <c r="I684" s="550"/>
      <c r="J684" s="298"/>
      <c r="K684" s="298"/>
      <c r="L684" s="332"/>
      <c r="M684" s="332"/>
      <c r="N684" s="332"/>
      <c r="O684" s="332"/>
      <c r="P684" s="332"/>
      <c r="Q684" s="332"/>
      <c r="R684" s="332"/>
      <c r="S684" s="332"/>
    </row>
    <row r="685" spans="1:19" s="333" customFormat="1" ht="50.1" customHeight="1">
      <c r="A685" s="511" t="s">
        <v>152</v>
      </c>
      <c r="B685" s="551" t="s">
        <v>298</v>
      </c>
      <c r="C685" s="551"/>
      <c r="D685" s="551"/>
      <c r="E685" s="551" t="s">
        <v>299</v>
      </c>
      <c r="F685" s="551"/>
      <c r="G685" s="551"/>
      <c r="H685" s="519" t="s">
        <v>219</v>
      </c>
      <c r="I685" s="552" t="s">
        <v>0</v>
      </c>
      <c r="J685" s="298"/>
      <c r="K685" s="298"/>
      <c r="L685" s="332"/>
      <c r="M685" s="332"/>
      <c r="N685" s="332"/>
      <c r="O685" s="332"/>
      <c r="P685" s="332"/>
      <c r="Q685" s="332"/>
      <c r="R685" s="332"/>
      <c r="S685" s="332"/>
    </row>
    <row r="686" spans="1:19" s="333" customFormat="1" ht="60" customHeight="1">
      <c r="A686" s="512"/>
      <c r="B686" s="104" t="s">
        <v>280</v>
      </c>
      <c r="C686" s="104" t="s">
        <v>281</v>
      </c>
      <c r="D686" s="104" t="s">
        <v>282</v>
      </c>
      <c r="E686" s="104" t="s">
        <v>280</v>
      </c>
      <c r="F686" s="104" t="s">
        <v>281</v>
      </c>
      <c r="G686" s="104" t="s">
        <v>282</v>
      </c>
      <c r="H686" s="520"/>
      <c r="I686" s="552"/>
      <c r="J686" s="298"/>
      <c r="K686" s="298"/>
      <c r="L686" s="332"/>
      <c r="M686" s="332"/>
      <c r="N686" s="332"/>
      <c r="O686" s="332"/>
      <c r="P686" s="332"/>
      <c r="Q686" s="332"/>
      <c r="R686" s="332"/>
      <c r="S686" s="332"/>
    </row>
    <row r="687" spans="1:19" s="304" customFormat="1" ht="24.95" customHeight="1">
      <c r="A687" s="305" t="s">
        <v>148</v>
      </c>
      <c r="B687" s="306">
        <v>25.26568877975917</v>
      </c>
      <c r="C687" s="306">
        <v>68.581568988369554</v>
      </c>
      <c r="D687" s="306">
        <v>6.1527422318696914</v>
      </c>
      <c r="E687" s="306">
        <v>18.828338604060214</v>
      </c>
      <c r="F687" s="306">
        <v>67.365245182192993</v>
      </c>
      <c r="G687" s="306">
        <v>13.806416213745386</v>
      </c>
      <c r="H687" s="307">
        <v>2451</v>
      </c>
      <c r="I687" s="308" t="s">
        <v>49</v>
      </c>
      <c r="J687" s="343"/>
      <c r="K687" s="343"/>
      <c r="L687" s="344"/>
      <c r="M687" s="344"/>
      <c r="N687" s="344"/>
      <c r="O687" s="344"/>
      <c r="P687" s="344"/>
      <c r="Q687" s="344"/>
      <c r="R687" s="344"/>
      <c r="S687" s="344"/>
    </row>
    <row r="688" spans="1:19" s="304" customFormat="1" ht="24.95" customHeight="1">
      <c r="A688" s="310" t="s">
        <v>225</v>
      </c>
      <c r="B688" s="311">
        <v>61.341588275877726</v>
      </c>
      <c r="C688" s="311">
        <v>21.832045642776173</v>
      </c>
      <c r="D688" s="311">
        <v>16.826366081348109</v>
      </c>
      <c r="E688" s="311">
        <v>35.741814190423142</v>
      </c>
      <c r="F688" s="311">
        <v>24.186044878167081</v>
      </c>
      <c r="G688" s="311">
        <v>40.072140931411248</v>
      </c>
      <c r="H688" s="312">
        <v>3486</v>
      </c>
      <c r="I688" s="313" t="s">
        <v>50</v>
      </c>
      <c r="J688" s="343"/>
      <c r="K688" s="343"/>
      <c r="L688" s="344"/>
      <c r="M688" s="344"/>
      <c r="N688" s="344"/>
      <c r="O688" s="344"/>
      <c r="P688" s="344"/>
      <c r="Q688" s="344"/>
      <c r="R688" s="344"/>
      <c r="S688" s="344"/>
    </row>
    <row r="689" spans="1:19" s="304" customFormat="1" ht="24.95" customHeight="1">
      <c r="A689" s="305" t="s">
        <v>161</v>
      </c>
      <c r="B689" s="306">
        <v>50.741892522217505</v>
      </c>
      <c r="C689" s="306">
        <v>8.6093090845602518</v>
      </c>
      <c r="D689" s="306">
        <v>40.64879839322316</v>
      </c>
      <c r="E689" s="306">
        <v>48.757732243286412</v>
      </c>
      <c r="F689" s="306">
        <v>8.4145038897550535</v>
      </c>
      <c r="G689" s="306">
        <v>42.82776386695938</v>
      </c>
      <c r="H689" s="307">
        <v>1020</v>
      </c>
      <c r="I689" s="308" t="s">
        <v>51</v>
      </c>
      <c r="J689" s="343"/>
      <c r="K689" s="343"/>
      <c r="L689" s="344"/>
      <c r="M689" s="344"/>
      <c r="N689" s="344"/>
      <c r="O689" s="344"/>
      <c r="P689" s="344"/>
      <c r="Q689" s="344"/>
      <c r="R689" s="344"/>
      <c r="S689" s="344"/>
    </row>
    <row r="690" spans="1:19" s="304" customFormat="1" ht="24.95" customHeight="1">
      <c r="A690" s="310" t="s">
        <v>162</v>
      </c>
      <c r="B690" s="311">
        <v>94.871794871794876</v>
      </c>
      <c r="C690" s="311">
        <v>0</v>
      </c>
      <c r="D690" s="311">
        <v>5.1282051282051286</v>
      </c>
      <c r="E690" s="311">
        <v>94.871794871794876</v>
      </c>
      <c r="F690" s="311">
        <v>0.64102564102564108</v>
      </c>
      <c r="G690" s="311">
        <v>4.4871794871794872</v>
      </c>
      <c r="H690" s="312">
        <v>156</v>
      </c>
      <c r="I690" s="313" t="s">
        <v>52</v>
      </c>
      <c r="J690" s="343"/>
      <c r="K690" s="343"/>
      <c r="L690" s="344"/>
      <c r="M690" s="344"/>
      <c r="N690" s="344"/>
      <c r="O690" s="344"/>
      <c r="P690" s="344"/>
      <c r="Q690" s="344"/>
      <c r="R690" s="344"/>
      <c r="S690" s="344"/>
    </row>
    <row r="691" spans="1:19" s="304" customFormat="1" ht="24.95" customHeight="1">
      <c r="A691" s="305" t="s">
        <v>57</v>
      </c>
      <c r="B691" s="306">
        <v>1.5400410677618062</v>
      </c>
      <c r="C691" s="306">
        <v>64.660769757279027</v>
      </c>
      <c r="D691" s="306">
        <v>33.799189174959182</v>
      </c>
      <c r="E691" s="306">
        <v>1.9586163323329642</v>
      </c>
      <c r="F691" s="306">
        <v>69.17638077186335</v>
      </c>
      <c r="G691" s="306">
        <v>28.865002895803698</v>
      </c>
      <c r="H691" s="307">
        <v>974</v>
      </c>
      <c r="I691" s="308" t="s">
        <v>53</v>
      </c>
      <c r="J691" s="343"/>
      <c r="K691" s="343"/>
      <c r="L691" s="344"/>
      <c r="M691" s="344"/>
      <c r="N691" s="344"/>
      <c r="O691" s="344"/>
      <c r="P691" s="344"/>
      <c r="Q691" s="344"/>
      <c r="R691" s="344"/>
      <c r="S691" s="344"/>
    </row>
    <row r="692" spans="1:19" s="318" customFormat="1" ht="24.95" customHeight="1">
      <c r="A692" s="314" t="s">
        <v>8</v>
      </c>
      <c r="B692" s="335">
        <v>42.515111945288744</v>
      </c>
      <c r="C692" s="335">
        <v>39.070238866211234</v>
      </c>
      <c r="D692" s="335">
        <v>18.41464918849827</v>
      </c>
      <c r="E692" s="335">
        <v>29.329145713145412</v>
      </c>
      <c r="F692" s="335">
        <v>40.247972947469606</v>
      </c>
      <c r="G692" s="335">
        <v>30.422881339383345</v>
      </c>
      <c r="H692" s="336">
        <v>8087</v>
      </c>
      <c r="I692" s="317" t="s">
        <v>5</v>
      </c>
      <c r="J692" s="345"/>
      <c r="K692" s="345"/>
      <c r="L692" s="346"/>
      <c r="M692" s="346"/>
      <c r="N692" s="346"/>
      <c r="O692" s="346"/>
      <c r="P692" s="346"/>
      <c r="Q692" s="346"/>
      <c r="R692" s="346"/>
      <c r="S692" s="346"/>
    </row>
    <row r="693" spans="1:19" s="304" customFormat="1" ht="24.95" customHeight="1" thickBot="1">
      <c r="A693" s="319" t="s">
        <v>7</v>
      </c>
      <c r="B693" s="320">
        <v>82.966961798734985</v>
      </c>
      <c r="C693" s="320">
        <v>10.860028802336736</v>
      </c>
      <c r="D693" s="320">
        <v>6.173009398934127</v>
      </c>
      <c r="E693" s="320">
        <v>79.099999999999994</v>
      </c>
      <c r="F693" s="320">
        <v>13.023243575927241</v>
      </c>
      <c r="G693" s="320">
        <v>7.9</v>
      </c>
      <c r="H693" s="321">
        <v>950056</v>
      </c>
      <c r="I693" s="322" t="s">
        <v>164</v>
      </c>
      <c r="J693" s="343"/>
      <c r="K693" s="343"/>
      <c r="L693" s="344"/>
      <c r="M693" s="344"/>
      <c r="N693" s="344"/>
      <c r="O693" s="344"/>
      <c r="P693" s="344"/>
      <c r="Q693" s="344"/>
      <c r="R693" s="344"/>
      <c r="S693" s="344"/>
    </row>
    <row r="694" spans="1:19" s="333" customFormat="1">
      <c r="A694" s="347"/>
      <c r="B694" s="330"/>
      <c r="C694" s="330"/>
      <c r="D694" s="330"/>
      <c r="E694" s="330"/>
      <c r="F694" s="330"/>
      <c r="G694" s="330"/>
      <c r="H694" s="348"/>
      <c r="I694" s="349"/>
      <c r="J694" s="298"/>
      <c r="K694" s="298"/>
      <c r="L694" s="332"/>
      <c r="M694" s="332"/>
      <c r="N694" s="332"/>
      <c r="O694" s="332"/>
      <c r="P694" s="332"/>
      <c r="Q694" s="332"/>
      <c r="R694" s="332"/>
      <c r="S694" s="332"/>
    </row>
    <row r="695" spans="1:19" s="333" customFormat="1">
      <c r="A695" s="347"/>
      <c r="B695" s="330"/>
      <c r="C695" s="330"/>
      <c r="D695" s="330"/>
      <c r="E695" s="330"/>
      <c r="F695" s="330"/>
      <c r="G695" s="330"/>
      <c r="H695" s="348"/>
      <c r="I695" s="349"/>
      <c r="J695" s="298"/>
      <c r="K695" s="298"/>
      <c r="L695" s="332"/>
      <c r="M695" s="332"/>
      <c r="N695" s="332"/>
      <c r="O695" s="332"/>
      <c r="P695" s="332"/>
      <c r="Q695" s="332"/>
      <c r="R695" s="332"/>
      <c r="S695" s="332"/>
    </row>
    <row r="696" spans="1:19" s="333" customFormat="1">
      <c r="A696" s="347"/>
      <c r="B696" s="330"/>
      <c r="C696" s="330"/>
      <c r="D696" s="330"/>
      <c r="E696" s="330"/>
      <c r="F696" s="330"/>
      <c r="G696" s="330"/>
      <c r="H696" s="348"/>
      <c r="I696" s="349"/>
      <c r="J696" s="298"/>
      <c r="K696" s="298"/>
      <c r="L696" s="332"/>
      <c r="M696" s="332"/>
      <c r="N696" s="332"/>
      <c r="O696" s="332"/>
      <c r="P696" s="332"/>
      <c r="Q696" s="332"/>
      <c r="R696" s="332"/>
      <c r="S696" s="332"/>
    </row>
    <row r="697" spans="1:19" s="333" customFormat="1">
      <c r="A697" s="347"/>
      <c r="B697" s="330"/>
      <c r="C697" s="330"/>
      <c r="D697" s="330"/>
      <c r="E697" s="330"/>
      <c r="F697" s="330"/>
      <c r="G697" s="330"/>
      <c r="H697" s="348"/>
      <c r="I697" s="349"/>
      <c r="J697" s="298"/>
      <c r="K697" s="298"/>
      <c r="L697" s="332"/>
      <c r="M697" s="332"/>
      <c r="N697" s="332"/>
      <c r="O697" s="332"/>
      <c r="P697" s="332"/>
      <c r="Q697" s="332"/>
      <c r="R697" s="332"/>
      <c r="S697" s="332"/>
    </row>
    <row r="698" spans="1:19" s="333" customFormat="1">
      <c r="A698" s="347"/>
      <c r="B698" s="330"/>
      <c r="C698" s="330"/>
      <c r="D698" s="330"/>
      <c r="E698" s="330"/>
      <c r="F698" s="330"/>
      <c r="G698" s="330"/>
      <c r="H698" s="348"/>
      <c r="I698" s="349"/>
      <c r="J698" s="298"/>
      <c r="K698" s="298"/>
      <c r="L698" s="332"/>
      <c r="M698" s="332"/>
      <c r="N698" s="332"/>
      <c r="O698" s="332"/>
      <c r="P698" s="332"/>
      <c r="Q698" s="332"/>
      <c r="R698" s="332"/>
      <c r="S698" s="332"/>
    </row>
    <row r="699" spans="1:19" s="333" customFormat="1">
      <c r="A699" s="347"/>
      <c r="B699" s="330"/>
      <c r="C699" s="330"/>
      <c r="D699" s="330"/>
      <c r="E699" s="330"/>
      <c r="F699" s="330"/>
      <c r="G699" s="330"/>
      <c r="H699" s="348"/>
      <c r="I699" s="349"/>
      <c r="J699" s="298"/>
      <c r="K699" s="298"/>
      <c r="L699" s="332"/>
      <c r="M699" s="332"/>
      <c r="N699" s="332"/>
      <c r="O699" s="332"/>
      <c r="P699" s="332"/>
      <c r="Q699" s="332"/>
      <c r="R699" s="332"/>
      <c r="S699" s="332"/>
    </row>
    <row r="700" spans="1:19" s="333" customFormat="1">
      <c r="A700" s="347"/>
      <c r="B700" s="330"/>
      <c r="C700" s="330"/>
      <c r="D700" s="330"/>
      <c r="E700" s="330"/>
      <c r="F700" s="330"/>
      <c r="G700" s="330"/>
      <c r="H700" s="348"/>
      <c r="I700" s="349"/>
      <c r="J700" s="298"/>
      <c r="K700" s="298"/>
      <c r="L700" s="332"/>
      <c r="M700" s="332"/>
      <c r="N700" s="332"/>
      <c r="O700" s="332"/>
      <c r="P700" s="332"/>
      <c r="Q700" s="332"/>
      <c r="R700" s="332"/>
      <c r="S700" s="332"/>
    </row>
    <row r="701" spans="1:19" s="333" customFormat="1">
      <c r="A701" s="347"/>
      <c r="B701" s="330"/>
      <c r="C701" s="330"/>
      <c r="D701" s="330"/>
      <c r="E701" s="330"/>
      <c r="F701" s="330"/>
      <c r="G701" s="330"/>
      <c r="H701" s="348"/>
      <c r="I701" s="349"/>
      <c r="J701" s="298"/>
      <c r="K701" s="298"/>
      <c r="L701" s="332"/>
      <c r="M701" s="332"/>
      <c r="N701" s="332"/>
      <c r="O701" s="332"/>
      <c r="P701" s="332"/>
      <c r="Q701" s="332"/>
      <c r="R701" s="332"/>
      <c r="S701" s="332"/>
    </row>
    <row r="702" spans="1:19" s="333" customFormat="1">
      <c r="A702" s="347"/>
      <c r="B702" s="330"/>
      <c r="C702" s="330"/>
      <c r="D702" s="330"/>
      <c r="E702" s="330"/>
      <c r="F702" s="330"/>
      <c r="G702" s="330"/>
      <c r="H702" s="348"/>
      <c r="I702" s="349"/>
      <c r="J702" s="298"/>
      <c r="K702" s="298"/>
      <c r="L702" s="332"/>
      <c r="M702" s="332"/>
      <c r="N702" s="332"/>
      <c r="O702" s="332"/>
      <c r="P702" s="332"/>
      <c r="Q702" s="332"/>
      <c r="R702" s="332"/>
      <c r="S702" s="332"/>
    </row>
    <row r="703" spans="1:19" s="333" customFormat="1">
      <c r="A703" s="347"/>
      <c r="B703" s="330"/>
      <c r="C703" s="330"/>
      <c r="D703" s="330"/>
      <c r="E703" s="330"/>
      <c r="F703" s="330"/>
      <c r="G703" s="330"/>
      <c r="H703" s="348"/>
      <c r="I703" s="349"/>
      <c r="J703" s="298"/>
      <c r="K703" s="298"/>
      <c r="L703" s="332"/>
      <c r="M703" s="332"/>
      <c r="N703" s="332"/>
      <c r="O703" s="332"/>
      <c r="P703" s="332"/>
      <c r="Q703" s="332"/>
      <c r="R703" s="332"/>
      <c r="S703" s="332"/>
    </row>
    <row r="704" spans="1:19" s="333" customFormat="1">
      <c r="A704" s="347"/>
      <c r="B704" s="330"/>
      <c r="C704" s="330"/>
      <c r="D704" s="330"/>
      <c r="E704" s="330"/>
      <c r="F704" s="330"/>
      <c r="G704" s="330"/>
      <c r="H704" s="348"/>
      <c r="I704" s="349"/>
      <c r="J704" s="298"/>
      <c r="K704" s="298"/>
      <c r="L704" s="332"/>
      <c r="M704" s="332"/>
      <c r="N704" s="332"/>
      <c r="O704" s="332"/>
      <c r="P704" s="332"/>
      <c r="Q704" s="332"/>
      <c r="R704" s="332"/>
      <c r="S704" s="332"/>
    </row>
    <row r="705" spans="1:19" s="333" customFormat="1">
      <c r="A705" s="347"/>
      <c r="B705" s="330"/>
      <c r="C705" s="330"/>
      <c r="D705" s="330"/>
      <c r="E705" s="330"/>
      <c r="F705" s="330"/>
      <c r="G705" s="330"/>
      <c r="H705" s="348"/>
      <c r="I705" s="349"/>
      <c r="J705" s="298"/>
      <c r="K705" s="298"/>
      <c r="L705" s="332"/>
      <c r="M705" s="332"/>
      <c r="N705" s="332"/>
      <c r="O705" s="332"/>
      <c r="P705" s="332"/>
      <c r="Q705" s="332"/>
      <c r="R705" s="332"/>
      <c r="S705" s="332"/>
    </row>
    <row r="706" spans="1:19" s="333" customFormat="1">
      <c r="A706" s="347"/>
      <c r="B706" s="330"/>
      <c r="C706" s="330"/>
      <c r="D706" s="330"/>
      <c r="E706" s="330"/>
      <c r="F706" s="330"/>
      <c r="G706" s="330"/>
      <c r="H706" s="348"/>
      <c r="I706" s="349"/>
      <c r="J706" s="298"/>
      <c r="K706" s="298"/>
      <c r="L706" s="332"/>
      <c r="M706" s="332"/>
      <c r="N706" s="332"/>
      <c r="O706" s="332"/>
      <c r="P706" s="332"/>
      <c r="Q706" s="332"/>
      <c r="R706" s="332"/>
      <c r="S706" s="332"/>
    </row>
    <row r="707" spans="1:19" s="333" customFormat="1">
      <c r="A707" s="347"/>
      <c r="B707" s="330"/>
      <c r="C707" s="330"/>
      <c r="D707" s="330"/>
      <c r="E707" s="330"/>
      <c r="F707" s="330"/>
      <c r="G707" s="330"/>
      <c r="H707" s="348"/>
      <c r="I707" s="349"/>
      <c r="J707" s="298"/>
      <c r="K707" s="298"/>
      <c r="L707" s="332"/>
      <c r="M707" s="332"/>
      <c r="N707" s="332"/>
      <c r="O707" s="332"/>
      <c r="P707" s="332"/>
      <c r="Q707" s="332"/>
      <c r="R707" s="332"/>
      <c r="S707" s="332"/>
    </row>
    <row r="708" spans="1:19" s="333" customFormat="1">
      <c r="A708" s="347"/>
      <c r="B708" s="330"/>
      <c r="C708" s="330"/>
      <c r="D708" s="330"/>
      <c r="E708" s="330"/>
      <c r="F708" s="330"/>
      <c r="G708" s="330"/>
      <c r="H708" s="348"/>
      <c r="I708" s="349"/>
      <c r="J708" s="298"/>
      <c r="K708" s="298"/>
      <c r="L708" s="332"/>
      <c r="M708" s="332"/>
      <c r="N708" s="332"/>
      <c r="O708" s="332"/>
      <c r="P708" s="332"/>
      <c r="Q708" s="332"/>
      <c r="R708" s="332"/>
      <c r="S708" s="332"/>
    </row>
    <row r="709" spans="1:19" s="333" customFormat="1">
      <c r="A709" s="347"/>
      <c r="B709" s="330"/>
      <c r="C709" s="330"/>
      <c r="D709" s="330"/>
      <c r="E709" s="330"/>
      <c r="F709" s="330"/>
      <c r="G709" s="330"/>
      <c r="H709" s="348"/>
      <c r="I709" s="349"/>
      <c r="J709" s="298"/>
      <c r="K709" s="298"/>
      <c r="L709" s="332"/>
      <c r="M709" s="332"/>
      <c r="N709" s="332"/>
      <c r="O709" s="332"/>
      <c r="P709" s="332"/>
      <c r="Q709" s="332"/>
      <c r="R709" s="332"/>
      <c r="S709" s="332"/>
    </row>
    <row r="710" spans="1:19" s="333" customFormat="1">
      <c r="A710" s="347"/>
      <c r="B710" s="330"/>
      <c r="C710" s="330"/>
      <c r="D710" s="330"/>
      <c r="E710" s="330"/>
      <c r="F710" s="330"/>
      <c r="G710" s="330"/>
      <c r="H710" s="348"/>
      <c r="I710" s="349"/>
      <c r="J710" s="298"/>
      <c r="K710" s="298"/>
      <c r="L710" s="332"/>
      <c r="M710" s="332"/>
      <c r="N710" s="332"/>
      <c r="O710" s="332"/>
      <c r="P710" s="332"/>
      <c r="Q710" s="332"/>
      <c r="R710" s="332"/>
      <c r="S710" s="332"/>
    </row>
    <row r="711" spans="1:19" s="333" customFormat="1">
      <c r="A711" s="347"/>
      <c r="B711" s="330"/>
      <c r="C711" s="330"/>
      <c r="D711" s="330"/>
      <c r="E711" s="330"/>
      <c r="F711" s="330"/>
      <c r="G711" s="330"/>
      <c r="H711" s="348"/>
      <c r="I711" s="349"/>
      <c r="J711" s="298"/>
      <c r="K711" s="298"/>
      <c r="L711" s="332"/>
      <c r="M711" s="332"/>
      <c r="N711" s="332"/>
      <c r="O711" s="332"/>
      <c r="P711" s="332"/>
      <c r="Q711" s="332"/>
      <c r="R711" s="332"/>
      <c r="S711" s="332"/>
    </row>
    <row r="712" spans="1:19" s="333" customFormat="1">
      <c r="A712" s="347"/>
      <c r="B712" s="330"/>
      <c r="C712" s="330"/>
      <c r="D712" s="330"/>
      <c r="E712" s="330"/>
      <c r="F712" s="330"/>
      <c r="G712" s="330"/>
      <c r="H712" s="348"/>
      <c r="I712" s="349"/>
      <c r="J712" s="298"/>
      <c r="K712" s="298"/>
      <c r="L712" s="332"/>
      <c r="M712" s="332"/>
      <c r="N712" s="332"/>
      <c r="O712" s="332"/>
      <c r="P712" s="332"/>
      <c r="Q712" s="332"/>
      <c r="R712" s="332"/>
      <c r="S712" s="332"/>
    </row>
    <row r="713" spans="1:19" s="333" customFormat="1">
      <c r="A713" s="347"/>
      <c r="B713" s="330"/>
      <c r="C713" s="330"/>
      <c r="D713" s="330"/>
      <c r="E713" s="330"/>
      <c r="F713" s="330"/>
      <c r="G713" s="330"/>
      <c r="H713" s="348"/>
      <c r="I713" s="349"/>
      <c r="J713" s="298"/>
      <c r="K713" s="298"/>
      <c r="L713" s="332"/>
      <c r="M713" s="332"/>
      <c r="N713" s="332"/>
      <c r="O713" s="332"/>
      <c r="P713" s="332"/>
      <c r="Q713" s="332"/>
      <c r="R713" s="332"/>
      <c r="S713" s="332"/>
    </row>
    <row r="714" spans="1:19" s="333" customFormat="1">
      <c r="A714" s="347"/>
      <c r="B714" s="330"/>
      <c r="C714" s="330"/>
      <c r="D714" s="330"/>
      <c r="E714" s="330"/>
      <c r="F714" s="330"/>
      <c r="G714" s="330"/>
      <c r="H714" s="348"/>
      <c r="I714" s="349"/>
      <c r="J714" s="298"/>
      <c r="K714" s="298"/>
      <c r="L714" s="332"/>
      <c r="M714" s="332"/>
      <c r="N714" s="332"/>
      <c r="O714" s="332"/>
      <c r="P714" s="332"/>
      <c r="Q714" s="332"/>
      <c r="R714" s="332"/>
      <c r="S714" s="332"/>
    </row>
    <row r="715" spans="1:19" s="333" customFormat="1">
      <c r="A715" s="347"/>
      <c r="B715" s="330"/>
      <c r="C715" s="330"/>
      <c r="D715" s="330"/>
      <c r="E715" s="330"/>
      <c r="F715" s="330"/>
      <c r="G715" s="330"/>
      <c r="H715" s="348"/>
      <c r="I715" s="349"/>
      <c r="J715" s="298"/>
      <c r="K715" s="298"/>
      <c r="L715" s="332"/>
      <c r="M715" s="332"/>
      <c r="N715" s="332"/>
      <c r="O715" s="332"/>
      <c r="P715" s="332"/>
      <c r="Q715" s="332"/>
      <c r="R715" s="332"/>
      <c r="S715" s="332"/>
    </row>
    <row r="716" spans="1:19" s="333" customFormat="1">
      <c r="A716" s="347"/>
      <c r="B716" s="330"/>
      <c r="C716" s="330"/>
      <c r="D716" s="330"/>
      <c r="E716" s="330"/>
      <c r="F716" s="330"/>
      <c r="G716" s="330"/>
      <c r="H716" s="348"/>
      <c r="I716" s="349"/>
      <c r="J716" s="298"/>
      <c r="K716" s="298"/>
      <c r="L716" s="332"/>
      <c r="M716" s="332"/>
      <c r="N716" s="332"/>
      <c r="O716" s="332"/>
      <c r="P716" s="332"/>
      <c r="Q716" s="332"/>
      <c r="R716" s="332"/>
      <c r="S716" s="332"/>
    </row>
    <row r="717" spans="1:19" s="333" customFormat="1">
      <c r="A717" s="347"/>
      <c r="B717" s="330"/>
      <c r="C717" s="330"/>
      <c r="D717" s="330"/>
      <c r="E717" s="330"/>
      <c r="F717" s="330"/>
      <c r="G717" s="330"/>
      <c r="H717" s="348"/>
      <c r="I717" s="349"/>
      <c r="J717" s="298"/>
      <c r="K717" s="298"/>
      <c r="L717" s="332"/>
      <c r="M717" s="332"/>
      <c r="N717" s="332"/>
      <c r="O717" s="332"/>
      <c r="P717" s="332"/>
      <c r="Q717" s="332"/>
      <c r="R717" s="332"/>
      <c r="S717" s="332"/>
    </row>
    <row r="718" spans="1:19" s="333" customFormat="1">
      <c r="A718" s="347"/>
      <c r="B718" s="330"/>
      <c r="C718" s="330"/>
      <c r="D718" s="330"/>
      <c r="E718" s="330"/>
      <c r="F718" s="330"/>
      <c r="G718" s="330"/>
      <c r="H718" s="348"/>
      <c r="I718" s="349"/>
      <c r="J718" s="298"/>
      <c r="K718" s="298"/>
      <c r="L718" s="332"/>
      <c r="M718" s="332"/>
      <c r="N718" s="332"/>
      <c r="O718" s="332"/>
      <c r="P718" s="332"/>
      <c r="Q718" s="332"/>
      <c r="R718" s="332"/>
      <c r="S718" s="332"/>
    </row>
    <row r="719" spans="1:19" s="333" customFormat="1">
      <c r="A719" s="347"/>
      <c r="B719" s="330"/>
      <c r="C719" s="330"/>
      <c r="D719" s="330"/>
      <c r="E719" s="330"/>
      <c r="F719" s="330"/>
      <c r="G719" s="330"/>
      <c r="H719" s="348"/>
      <c r="I719" s="349"/>
      <c r="J719" s="298"/>
      <c r="K719" s="298"/>
      <c r="L719" s="332"/>
      <c r="M719" s="332"/>
      <c r="N719" s="332"/>
      <c r="O719" s="332"/>
      <c r="P719" s="332"/>
      <c r="Q719" s="332"/>
      <c r="R719" s="332"/>
      <c r="S719" s="332"/>
    </row>
    <row r="720" spans="1:19" s="333" customFormat="1">
      <c r="A720" s="347"/>
      <c r="B720" s="330"/>
      <c r="C720" s="330"/>
      <c r="D720" s="330"/>
      <c r="E720" s="330"/>
      <c r="F720" s="330"/>
      <c r="G720" s="330"/>
      <c r="H720" s="348"/>
      <c r="I720" s="349"/>
      <c r="J720" s="298"/>
      <c r="K720" s="298"/>
      <c r="L720" s="332"/>
      <c r="M720" s="332"/>
      <c r="N720" s="332"/>
      <c r="O720" s="332"/>
      <c r="P720" s="332"/>
      <c r="Q720" s="332"/>
      <c r="R720" s="332"/>
      <c r="S720" s="332"/>
    </row>
    <row r="721" spans="1:19" s="333" customFormat="1">
      <c r="A721" s="347"/>
      <c r="B721" s="330"/>
      <c r="C721" s="330"/>
      <c r="D721" s="330"/>
      <c r="E721" s="330"/>
      <c r="F721" s="330"/>
      <c r="G721" s="330"/>
      <c r="H721" s="348"/>
      <c r="I721" s="349"/>
      <c r="J721" s="298"/>
      <c r="K721" s="298"/>
      <c r="L721" s="332"/>
      <c r="M721" s="332"/>
      <c r="N721" s="332"/>
      <c r="O721" s="332"/>
      <c r="P721" s="332"/>
      <c r="Q721" s="332"/>
      <c r="R721" s="332"/>
      <c r="S721" s="332"/>
    </row>
    <row r="722" spans="1:19" s="333" customFormat="1">
      <c r="A722" s="347"/>
      <c r="B722" s="330"/>
      <c r="C722" s="330"/>
      <c r="D722" s="330"/>
      <c r="E722" s="330"/>
      <c r="F722" s="330"/>
      <c r="G722" s="330"/>
      <c r="H722" s="348"/>
      <c r="I722" s="349"/>
      <c r="J722" s="298"/>
      <c r="K722" s="298"/>
      <c r="L722" s="332"/>
      <c r="M722" s="332"/>
      <c r="N722" s="332"/>
      <c r="O722" s="332"/>
      <c r="P722" s="332"/>
      <c r="Q722" s="332"/>
      <c r="R722" s="332"/>
      <c r="S722" s="332"/>
    </row>
    <row r="723" spans="1:19" s="333" customFormat="1">
      <c r="A723" s="347"/>
      <c r="B723" s="330"/>
      <c r="C723" s="330"/>
      <c r="D723" s="330"/>
      <c r="E723" s="330"/>
      <c r="F723" s="330"/>
      <c r="G723" s="330"/>
      <c r="H723" s="348"/>
      <c r="I723" s="349"/>
      <c r="J723" s="298"/>
      <c r="K723" s="298"/>
      <c r="L723" s="332"/>
      <c r="M723" s="332"/>
      <c r="N723" s="332"/>
      <c r="O723" s="332"/>
      <c r="P723" s="332"/>
      <c r="Q723" s="332"/>
      <c r="R723" s="332"/>
      <c r="S723" s="332"/>
    </row>
    <row r="724" spans="1:19" s="333" customFormat="1">
      <c r="A724" s="347"/>
      <c r="B724" s="330"/>
      <c r="C724" s="330"/>
      <c r="D724" s="330"/>
      <c r="E724" s="330"/>
      <c r="F724" s="330"/>
      <c r="G724" s="330"/>
      <c r="H724" s="348"/>
      <c r="I724" s="349"/>
      <c r="J724" s="298"/>
      <c r="K724" s="298"/>
      <c r="L724" s="332"/>
      <c r="M724" s="332"/>
      <c r="N724" s="332"/>
      <c r="O724" s="332"/>
      <c r="P724" s="332"/>
      <c r="Q724" s="332"/>
      <c r="R724" s="332"/>
      <c r="S724" s="332"/>
    </row>
    <row r="725" spans="1:19" s="333" customFormat="1">
      <c r="A725" s="347"/>
      <c r="B725" s="330"/>
      <c r="C725" s="330"/>
      <c r="D725" s="330"/>
      <c r="E725" s="330"/>
      <c r="F725" s="330"/>
      <c r="G725" s="330"/>
      <c r="H725" s="348"/>
      <c r="I725" s="349"/>
      <c r="J725" s="298"/>
      <c r="K725" s="298"/>
      <c r="L725" s="332"/>
      <c r="M725" s="332"/>
      <c r="N725" s="332"/>
      <c r="O725" s="332"/>
      <c r="P725" s="332"/>
      <c r="Q725" s="332"/>
      <c r="R725" s="332"/>
      <c r="S725" s="332"/>
    </row>
    <row r="726" spans="1:19" s="333" customFormat="1">
      <c r="A726" s="347"/>
      <c r="B726" s="330"/>
      <c r="C726" s="330"/>
      <c r="D726" s="330"/>
      <c r="E726" s="330"/>
      <c r="F726" s="330"/>
      <c r="G726" s="330"/>
      <c r="H726" s="348"/>
      <c r="I726" s="349"/>
      <c r="J726" s="298"/>
      <c r="K726" s="298"/>
      <c r="L726" s="332"/>
      <c r="M726" s="332"/>
      <c r="N726" s="332"/>
      <c r="O726" s="332"/>
      <c r="P726" s="332"/>
      <c r="Q726" s="332"/>
      <c r="R726" s="332"/>
      <c r="S726" s="332"/>
    </row>
    <row r="727" spans="1:19" s="333" customFormat="1">
      <c r="A727" s="347"/>
      <c r="B727" s="330"/>
      <c r="C727" s="330"/>
      <c r="D727" s="330"/>
      <c r="E727" s="330"/>
      <c r="F727" s="330"/>
      <c r="G727" s="330"/>
      <c r="H727" s="348"/>
      <c r="I727" s="349"/>
      <c r="J727" s="298"/>
      <c r="K727" s="298"/>
      <c r="L727" s="332"/>
      <c r="M727" s="332"/>
      <c r="N727" s="332"/>
      <c r="O727" s="332"/>
      <c r="P727" s="332"/>
      <c r="Q727" s="332"/>
      <c r="R727" s="332"/>
      <c r="S727" s="332"/>
    </row>
    <row r="728" spans="1:19" s="333" customFormat="1">
      <c r="A728" s="347"/>
      <c r="B728" s="330"/>
      <c r="C728" s="330"/>
      <c r="D728" s="330"/>
      <c r="E728" s="330"/>
      <c r="F728" s="330"/>
      <c r="G728" s="330"/>
      <c r="H728" s="348"/>
      <c r="I728" s="349"/>
      <c r="J728" s="298"/>
      <c r="K728" s="298"/>
      <c r="L728" s="332"/>
      <c r="M728" s="332"/>
      <c r="N728" s="332"/>
      <c r="O728" s="332"/>
      <c r="P728" s="332"/>
      <c r="Q728" s="332"/>
      <c r="R728" s="332"/>
      <c r="S728" s="332"/>
    </row>
    <row r="729" spans="1:19" s="333" customFormat="1">
      <c r="A729" s="347"/>
      <c r="B729" s="330"/>
      <c r="C729" s="330"/>
      <c r="D729" s="330"/>
      <c r="E729" s="330"/>
      <c r="F729" s="330"/>
      <c r="G729" s="330"/>
      <c r="H729" s="348"/>
      <c r="I729" s="349"/>
      <c r="J729" s="298"/>
      <c r="K729" s="298"/>
      <c r="L729" s="332"/>
      <c r="M729" s="332"/>
      <c r="N729" s="332"/>
      <c r="O729" s="332"/>
      <c r="P729" s="332"/>
      <c r="Q729" s="332"/>
      <c r="R729" s="332"/>
      <c r="S729" s="332"/>
    </row>
    <row r="730" spans="1:19" s="333" customFormat="1">
      <c r="A730" s="347"/>
      <c r="B730" s="330"/>
      <c r="C730" s="330"/>
      <c r="D730" s="330"/>
      <c r="E730" s="330"/>
      <c r="F730" s="330"/>
      <c r="G730" s="330"/>
      <c r="H730" s="348"/>
      <c r="I730" s="349"/>
      <c r="J730" s="298"/>
      <c r="K730" s="298"/>
      <c r="L730" s="332"/>
      <c r="M730" s="332"/>
      <c r="N730" s="332"/>
      <c r="O730" s="332"/>
      <c r="P730" s="332"/>
      <c r="Q730" s="332"/>
      <c r="R730" s="332"/>
      <c r="S730" s="332"/>
    </row>
    <row r="731" spans="1:19" s="333" customFormat="1">
      <c r="A731" s="347"/>
      <c r="B731" s="330"/>
      <c r="C731" s="330"/>
      <c r="D731" s="330"/>
      <c r="E731" s="330"/>
      <c r="F731" s="330"/>
      <c r="G731" s="330"/>
      <c r="H731" s="348"/>
      <c r="I731" s="349"/>
      <c r="J731" s="298"/>
      <c r="K731" s="298"/>
      <c r="L731" s="332"/>
      <c r="M731" s="332"/>
      <c r="N731" s="332"/>
      <c r="O731" s="332"/>
      <c r="P731" s="332"/>
      <c r="Q731" s="332"/>
      <c r="R731" s="332"/>
      <c r="S731" s="332"/>
    </row>
    <row r="732" spans="1:19" s="333" customFormat="1">
      <c r="A732" s="347"/>
      <c r="B732" s="330"/>
      <c r="C732" s="330"/>
      <c r="D732" s="330"/>
      <c r="E732" s="330"/>
      <c r="F732" s="330"/>
      <c r="G732" s="330"/>
      <c r="H732" s="348"/>
      <c r="I732" s="349"/>
      <c r="J732" s="298"/>
      <c r="K732" s="298"/>
      <c r="L732" s="332"/>
      <c r="M732" s="332"/>
      <c r="N732" s="332"/>
      <c r="O732" s="332"/>
      <c r="P732" s="332"/>
      <c r="Q732" s="332"/>
      <c r="R732" s="332"/>
      <c r="S732" s="332"/>
    </row>
    <row r="733" spans="1:19" s="333" customFormat="1">
      <c r="A733" s="347"/>
      <c r="B733" s="330"/>
      <c r="C733" s="330"/>
      <c r="D733" s="330"/>
      <c r="E733" s="330"/>
      <c r="F733" s="330"/>
      <c r="G733" s="330"/>
      <c r="H733" s="348"/>
      <c r="I733" s="349"/>
      <c r="J733" s="298"/>
      <c r="K733" s="298"/>
      <c r="L733" s="332"/>
      <c r="M733" s="332"/>
      <c r="N733" s="332"/>
      <c r="O733" s="332"/>
      <c r="P733" s="332"/>
      <c r="Q733" s="332"/>
      <c r="R733" s="332"/>
      <c r="S733" s="332"/>
    </row>
    <row r="734" spans="1:19" s="333" customFormat="1">
      <c r="A734" s="347"/>
      <c r="B734" s="330"/>
      <c r="C734" s="330"/>
      <c r="D734" s="330"/>
      <c r="E734" s="330"/>
      <c r="F734" s="330"/>
      <c r="G734" s="330"/>
      <c r="H734" s="348"/>
      <c r="I734" s="349"/>
      <c r="J734" s="298"/>
      <c r="K734" s="298"/>
      <c r="L734" s="332"/>
      <c r="M734" s="332"/>
      <c r="N734" s="332"/>
      <c r="O734" s="332"/>
      <c r="P734" s="332"/>
      <c r="Q734" s="332"/>
      <c r="R734" s="332"/>
      <c r="S734" s="332"/>
    </row>
    <row r="735" spans="1:19" s="333" customFormat="1">
      <c r="A735" s="347"/>
      <c r="B735" s="330"/>
      <c r="C735" s="330"/>
      <c r="D735" s="330"/>
      <c r="E735" s="330"/>
      <c r="F735" s="330"/>
      <c r="G735" s="330"/>
      <c r="H735" s="348"/>
      <c r="I735" s="349"/>
      <c r="J735" s="298"/>
      <c r="K735" s="298"/>
      <c r="L735" s="332"/>
      <c r="M735" s="332"/>
      <c r="N735" s="332"/>
      <c r="O735" s="332"/>
      <c r="P735" s="332"/>
      <c r="Q735" s="332"/>
      <c r="R735" s="332"/>
      <c r="S735" s="332"/>
    </row>
    <row r="736" spans="1:19" s="333" customFormat="1">
      <c r="A736" s="347"/>
      <c r="B736" s="330"/>
      <c r="C736" s="330"/>
      <c r="D736" s="330"/>
      <c r="E736" s="330"/>
      <c r="F736" s="330"/>
      <c r="G736" s="330"/>
      <c r="H736" s="348"/>
      <c r="I736" s="349"/>
      <c r="J736" s="298"/>
      <c r="K736" s="298"/>
      <c r="L736" s="332"/>
      <c r="M736" s="332"/>
      <c r="N736" s="332"/>
      <c r="O736" s="332"/>
      <c r="P736" s="332"/>
      <c r="Q736" s="332"/>
      <c r="R736" s="332"/>
      <c r="S736" s="332"/>
    </row>
    <row r="737" spans="1:19" s="333" customFormat="1">
      <c r="A737" s="347"/>
      <c r="B737" s="330"/>
      <c r="C737" s="330"/>
      <c r="D737" s="330"/>
      <c r="E737" s="330"/>
      <c r="F737" s="330"/>
      <c r="G737" s="330"/>
      <c r="H737" s="348"/>
      <c r="I737" s="349"/>
      <c r="J737" s="298"/>
      <c r="K737" s="298"/>
      <c r="L737" s="332"/>
      <c r="M737" s="332"/>
      <c r="N737" s="332"/>
      <c r="O737" s="332"/>
      <c r="P737" s="332"/>
      <c r="Q737" s="332"/>
      <c r="R737" s="332"/>
      <c r="S737" s="332"/>
    </row>
    <row r="738" spans="1:19" s="333" customFormat="1">
      <c r="A738" s="347"/>
      <c r="B738" s="330"/>
      <c r="C738" s="330"/>
      <c r="D738" s="330"/>
      <c r="E738" s="330"/>
      <c r="F738" s="330"/>
      <c r="G738" s="330"/>
      <c r="H738" s="348"/>
      <c r="I738" s="349"/>
      <c r="J738" s="298"/>
      <c r="K738" s="298"/>
      <c r="L738" s="332"/>
      <c r="M738" s="332"/>
      <c r="N738" s="332"/>
      <c r="O738" s="332"/>
      <c r="P738" s="332"/>
      <c r="Q738" s="332"/>
      <c r="R738" s="332"/>
      <c r="S738" s="332"/>
    </row>
    <row r="739" spans="1:19" s="333" customFormat="1">
      <c r="A739" s="347"/>
      <c r="B739" s="330"/>
      <c r="C739" s="330"/>
      <c r="D739" s="330"/>
      <c r="E739" s="330"/>
      <c r="F739" s="330"/>
      <c r="G739" s="330"/>
      <c r="H739" s="348"/>
      <c r="I739" s="349"/>
      <c r="J739" s="298"/>
      <c r="K739" s="298"/>
      <c r="L739" s="332"/>
      <c r="M739" s="332"/>
      <c r="N739" s="332"/>
      <c r="O739" s="332"/>
      <c r="P739" s="332"/>
      <c r="Q739" s="332"/>
      <c r="R739" s="332"/>
      <c r="S739" s="332"/>
    </row>
    <row r="740" spans="1:19" s="333" customFormat="1">
      <c r="A740" s="347"/>
      <c r="B740" s="330"/>
      <c r="C740" s="330"/>
      <c r="D740" s="330"/>
      <c r="E740" s="330"/>
      <c r="F740" s="330"/>
      <c r="G740" s="330"/>
      <c r="H740" s="348"/>
      <c r="I740" s="349"/>
      <c r="J740" s="298"/>
      <c r="K740" s="298"/>
      <c r="L740" s="332"/>
      <c r="M740" s="332"/>
      <c r="N740" s="332"/>
      <c r="O740" s="332"/>
      <c r="P740" s="332"/>
      <c r="Q740" s="332"/>
      <c r="R740" s="332"/>
      <c r="S740" s="332"/>
    </row>
    <row r="741" spans="1:19" s="333" customFormat="1">
      <c r="A741" s="347"/>
      <c r="B741" s="330"/>
      <c r="C741" s="330"/>
      <c r="D741" s="330"/>
      <c r="E741" s="330"/>
      <c r="F741" s="330"/>
      <c r="G741" s="330"/>
      <c r="H741" s="348"/>
      <c r="I741" s="349"/>
      <c r="J741" s="298"/>
      <c r="K741" s="298"/>
      <c r="L741" s="332"/>
      <c r="M741" s="332"/>
      <c r="N741" s="332"/>
      <c r="O741" s="332"/>
      <c r="P741" s="332"/>
      <c r="Q741" s="332"/>
      <c r="R741" s="332"/>
      <c r="S741" s="332"/>
    </row>
    <row r="742" spans="1:19" s="333" customFormat="1">
      <c r="A742" s="347"/>
      <c r="B742" s="330"/>
      <c r="C742" s="330"/>
      <c r="D742" s="330"/>
      <c r="E742" s="330"/>
      <c r="F742" s="330"/>
      <c r="G742" s="330"/>
      <c r="H742" s="348"/>
      <c r="I742" s="349"/>
      <c r="J742" s="298"/>
      <c r="K742" s="298"/>
      <c r="L742" s="332"/>
      <c r="M742" s="332"/>
      <c r="N742" s="332"/>
      <c r="O742" s="332"/>
      <c r="P742" s="332"/>
      <c r="Q742" s="332"/>
      <c r="R742" s="332"/>
      <c r="S742" s="332"/>
    </row>
    <row r="743" spans="1:19" s="333" customFormat="1">
      <c r="A743" s="347"/>
      <c r="B743" s="330"/>
      <c r="C743" s="330"/>
      <c r="D743" s="330"/>
      <c r="E743" s="330"/>
      <c r="F743" s="330"/>
      <c r="G743" s="330"/>
      <c r="H743" s="348"/>
      <c r="I743" s="349"/>
      <c r="J743" s="298"/>
      <c r="K743" s="298"/>
      <c r="L743" s="332"/>
      <c r="M743" s="332"/>
      <c r="N743" s="332"/>
      <c r="O743" s="332"/>
      <c r="P743" s="332"/>
      <c r="Q743" s="332"/>
      <c r="R743" s="332"/>
      <c r="S743" s="332"/>
    </row>
    <row r="744" spans="1:19" s="333" customFormat="1">
      <c r="A744" s="347"/>
      <c r="B744" s="330"/>
      <c r="C744" s="330"/>
      <c r="D744" s="330"/>
      <c r="E744" s="330"/>
      <c r="F744" s="330"/>
      <c r="G744" s="330"/>
      <c r="H744" s="348"/>
      <c r="I744" s="349"/>
      <c r="J744" s="298"/>
      <c r="K744" s="298"/>
      <c r="L744" s="332"/>
      <c r="M744" s="332"/>
      <c r="N744" s="332"/>
      <c r="O744" s="332"/>
      <c r="P744" s="332"/>
      <c r="Q744" s="332"/>
      <c r="R744" s="332"/>
      <c r="S744" s="332"/>
    </row>
    <row r="745" spans="1:19" s="333" customFormat="1">
      <c r="A745" s="347"/>
      <c r="B745" s="330"/>
      <c r="C745" s="330"/>
      <c r="D745" s="330"/>
      <c r="E745" s="330"/>
      <c r="F745" s="330"/>
      <c r="G745" s="330"/>
      <c r="H745" s="348"/>
      <c r="I745" s="349"/>
      <c r="J745" s="298"/>
      <c r="K745" s="298"/>
      <c r="L745" s="332"/>
      <c r="M745" s="332"/>
      <c r="N745" s="332"/>
      <c r="O745" s="332"/>
      <c r="P745" s="332"/>
      <c r="Q745" s="332"/>
      <c r="R745" s="332"/>
      <c r="S745" s="332"/>
    </row>
    <row r="746" spans="1:19" s="333" customFormat="1">
      <c r="A746" s="347"/>
      <c r="B746" s="330"/>
      <c r="C746" s="330"/>
      <c r="D746" s="330"/>
      <c r="E746" s="330"/>
      <c r="F746" s="330"/>
      <c r="G746" s="330"/>
      <c r="H746" s="348"/>
      <c r="I746" s="349"/>
      <c r="J746" s="298"/>
      <c r="K746" s="298"/>
      <c r="L746" s="332"/>
      <c r="M746" s="332"/>
      <c r="N746" s="332"/>
      <c r="O746" s="332"/>
      <c r="P746" s="332"/>
      <c r="Q746" s="332"/>
      <c r="R746" s="332"/>
      <c r="S746" s="332"/>
    </row>
    <row r="747" spans="1:19" s="333" customFormat="1">
      <c r="A747" s="347"/>
      <c r="B747" s="330"/>
      <c r="C747" s="330"/>
      <c r="D747" s="330"/>
      <c r="E747" s="330"/>
      <c r="F747" s="330"/>
      <c r="G747" s="330"/>
      <c r="H747" s="348"/>
      <c r="I747" s="349"/>
      <c r="J747" s="298"/>
      <c r="K747" s="298"/>
      <c r="L747" s="332"/>
      <c r="M747" s="332"/>
      <c r="N747" s="332"/>
      <c r="O747" s="332"/>
      <c r="P747" s="332"/>
      <c r="Q747" s="332"/>
      <c r="R747" s="332"/>
      <c r="S747" s="332"/>
    </row>
    <row r="748" spans="1:19" s="333" customFormat="1">
      <c r="A748" s="347"/>
      <c r="B748" s="330"/>
      <c r="C748" s="330"/>
      <c r="D748" s="330"/>
      <c r="E748" s="330"/>
      <c r="F748" s="330"/>
      <c r="G748" s="330"/>
      <c r="H748" s="348"/>
      <c r="I748" s="349"/>
      <c r="J748" s="298"/>
      <c r="K748" s="298"/>
      <c r="L748" s="332"/>
      <c r="M748" s="332"/>
      <c r="N748" s="332"/>
      <c r="O748" s="332"/>
      <c r="P748" s="332"/>
      <c r="Q748" s="332"/>
      <c r="R748" s="332"/>
      <c r="S748" s="332"/>
    </row>
    <row r="749" spans="1:19" s="333" customFormat="1">
      <c r="A749" s="347"/>
      <c r="B749" s="330"/>
      <c r="C749" s="330"/>
      <c r="D749" s="330"/>
      <c r="E749" s="330"/>
      <c r="F749" s="330"/>
      <c r="G749" s="330"/>
      <c r="H749" s="348"/>
      <c r="I749" s="349"/>
      <c r="J749" s="298"/>
      <c r="K749" s="298"/>
      <c r="L749" s="332"/>
      <c r="M749" s="332"/>
      <c r="N749" s="332"/>
      <c r="O749" s="332"/>
      <c r="P749" s="332"/>
      <c r="Q749" s="332"/>
      <c r="R749" s="332"/>
      <c r="S749" s="332"/>
    </row>
    <row r="750" spans="1:19" s="333" customFormat="1">
      <c r="A750" s="347"/>
      <c r="B750" s="330"/>
      <c r="C750" s="330"/>
      <c r="D750" s="330"/>
      <c r="E750" s="330"/>
      <c r="F750" s="330"/>
      <c r="G750" s="330"/>
      <c r="H750" s="348"/>
      <c r="I750" s="349"/>
      <c r="J750" s="298"/>
      <c r="K750" s="298"/>
      <c r="L750" s="332"/>
      <c r="M750" s="332"/>
      <c r="N750" s="332"/>
      <c r="O750" s="332"/>
      <c r="P750" s="332"/>
      <c r="Q750" s="332"/>
      <c r="R750" s="332"/>
      <c r="S750" s="332"/>
    </row>
    <row r="751" spans="1:19" s="333" customFormat="1">
      <c r="A751" s="347"/>
      <c r="B751" s="330"/>
      <c r="C751" s="330"/>
      <c r="D751" s="330"/>
      <c r="E751" s="330"/>
      <c r="F751" s="330"/>
      <c r="G751" s="330"/>
      <c r="H751" s="348"/>
      <c r="I751" s="349"/>
      <c r="J751" s="298"/>
      <c r="K751" s="298"/>
      <c r="L751" s="332"/>
      <c r="M751" s="332"/>
      <c r="N751" s="332"/>
      <c r="O751" s="332"/>
      <c r="P751" s="332"/>
      <c r="Q751" s="332"/>
      <c r="R751" s="332"/>
      <c r="S751" s="332"/>
    </row>
    <row r="752" spans="1:19" s="333" customFormat="1">
      <c r="A752" s="347"/>
      <c r="B752" s="330"/>
      <c r="C752" s="330"/>
      <c r="D752" s="330"/>
      <c r="E752" s="330"/>
      <c r="F752" s="330"/>
      <c r="G752" s="330"/>
      <c r="H752" s="348"/>
      <c r="I752" s="349"/>
      <c r="J752" s="298"/>
      <c r="K752" s="298"/>
      <c r="L752" s="332"/>
      <c r="M752" s="332"/>
      <c r="N752" s="332"/>
      <c r="O752" s="332"/>
      <c r="P752" s="332"/>
      <c r="Q752" s="332"/>
      <c r="R752" s="332"/>
      <c r="S752" s="332"/>
    </row>
    <row r="753" spans="1:19" s="333" customFormat="1">
      <c r="A753" s="347"/>
      <c r="B753" s="330"/>
      <c r="C753" s="330"/>
      <c r="D753" s="330"/>
      <c r="E753" s="330"/>
      <c r="F753" s="330"/>
      <c r="G753" s="330"/>
      <c r="H753" s="348"/>
      <c r="I753" s="349"/>
      <c r="J753" s="298"/>
      <c r="K753" s="298"/>
      <c r="L753" s="332"/>
      <c r="M753" s="332"/>
      <c r="N753" s="332"/>
      <c r="O753" s="332"/>
      <c r="P753" s="332"/>
      <c r="Q753" s="332"/>
      <c r="R753" s="332"/>
      <c r="S753" s="332"/>
    </row>
    <row r="754" spans="1:19" s="333" customFormat="1">
      <c r="A754" s="347"/>
      <c r="B754" s="330"/>
      <c r="C754" s="330"/>
      <c r="D754" s="330"/>
      <c r="E754" s="330"/>
      <c r="F754" s="330"/>
      <c r="G754" s="330"/>
      <c r="H754" s="348"/>
      <c r="I754" s="349"/>
      <c r="J754" s="298"/>
      <c r="K754" s="298"/>
      <c r="L754" s="332"/>
      <c r="M754" s="332"/>
      <c r="N754" s="332"/>
      <c r="O754" s="332"/>
      <c r="P754" s="332"/>
      <c r="Q754" s="332"/>
      <c r="R754" s="332"/>
      <c r="S754" s="332"/>
    </row>
    <row r="755" spans="1:19" s="333" customFormat="1">
      <c r="A755" s="347"/>
      <c r="B755" s="330"/>
      <c r="C755" s="330"/>
      <c r="D755" s="330"/>
      <c r="E755" s="330"/>
      <c r="F755" s="330"/>
      <c r="G755" s="330"/>
      <c r="H755" s="348"/>
      <c r="I755" s="349"/>
      <c r="J755" s="298"/>
      <c r="K755" s="298"/>
      <c r="L755" s="332"/>
      <c r="M755" s="332"/>
      <c r="N755" s="332"/>
      <c r="O755" s="332"/>
      <c r="P755" s="332"/>
      <c r="Q755" s="332"/>
      <c r="R755" s="332"/>
      <c r="S755" s="332"/>
    </row>
    <row r="756" spans="1:19" s="333" customFormat="1">
      <c r="A756" s="347"/>
      <c r="B756" s="330"/>
      <c r="C756" s="330"/>
      <c r="D756" s="330"/>
      <c r="E756" s="330"/>
      <c r="F756" s="330"/>
      <c r="G756" s="330"/>
      <c r="H756" s="348"/>
      <c r="I756" s="349"/>
      <c r="J756" s="298"/>
      <c r="K756" s="298"/>
      <c r="L756" s="332"/>
      <c r="M756" s="332"/>
      <c r="N756" s="332"/>
      <c r="O756" s="332"/>
      <c r="P756" s="332"/>
      <c r="Q756" s="332"/>
      <c r="R756" s="332"/>
      <c r="S756" s="332"/>
    </row>
    <row r="757" spans="1:19" s="333" customFormat="1">
      <c r="A757" s="347"/>
      <c r="B757" s="330"/>
      <c r="C757" s="330"/>
      <c r="D757" s="330"/>
      <c r="E757" s="330"/>
      <c r="F757" s="330"/>
      <c r="G757" s="330"/>
      <c r="H757" s="348"/>
      <c r="I757" s="349"/>
      <c r="J757" s="298"/>
      <c r="K757" s="298"/>
      <c r="L757" s="332"/>
      <c r="M757" s="332"/>
      <c r="N757" s="332"/>
      <c r="O757" s="332"/>
      <c r="P757" s="332"/>
      <c r="Q757" s="332"/>
      <c r="R757" s="332"/>
      <c r="S757" s="332"/>
    </row>
    <row r="758" spans="1:19" s="333" customFormat="1">
      <c r="A758" s="347"/>
      <c r="B758" s="330"/>
      <c r="C758" s="330"/>
      <c r="D758" s="330"/>
      <c r="E758" s="330"/>
      <c r="F758" s="330"/>
      <c r="G758" s="330"/>
      <c r="H758" s="348"/>
      <c r="I758" s="349"/>
      <c r="J758" s="298"/>
      <c r="K758" s="298"/>
      <c r="L758" s="332"/>
      <c r="M758" s="332"/>
      <c r="N758" s="332"/>
      <c r="O758" s="332"/>
      <c r="P758" s="332"/>
      <c r="Q758" s="332"/>
      <c r="R758" s="332"/>
      <c r="S758" s="332"/>
    </row>
    <row r="759" spans="1:19" s="333" customFormat="1">
      <c r="A759" s="347"/>
      <c r="B759" s="330"/>
      <c r="C759" s="330"/>
      <c r="D759" s="330"/>
      <c r="E759" s="330"/>
      <c r="F759" s="330"/>
      <c r="G759" s="330"/>
      <c r="H759" s="348"/>
      <c r="I759" s="349"/>
      <c r="J759" s="298"/>
      <c r="K759" s="298"/>
      <c r="L759" s="332"/>
      <c r="M759" s="332"/>
      <c r="N759" s="332"/>
      <c r="O759" s="332"/>
      <c r="P759" s="332"/>
      <c r="Q759" s="332"/>
      <c r="R759" s="332"/>
      <c r="S759" s="332"/>
    </row>
    <row r="760" spans="1:19" s="333" customFormat="1">
      <c r="A760" s="347"/>
      <c r="B760" s="330"/>
      <c r="C760" s="330"/>
      <c r="D760" s="330"/>
      <c r="E760" s="330"/>
      <c r="F760" s="330"/>
      <c r="G760" s="330"/>
      <c r="H760" s="348"/>
      <c r="I760" s="349"/>
      <c r="J760" s="298"/>
      <c r="K760" s="298"/>
      <c r="L760" s="332"/>
      <c r="M760" s="332"/>
      <c r="N760" s="332"/>
      <c r="O760" s="332"/>
      <c r="P760" s="332"/>
      <c r="Q760" s="332"/>
      <c r="R760" s="332"/>
      <c r="S760" s="332"/>
    </row>
    <row r="761" spans="1:19" s="333" customFormat="1">
      <c r="A761" s="347"/>
      <c r="B761" s="330"/>
      <c r="C761" s="330"/>
      <c r="D761" s="330"/>
      <c r="E761" s="330"/>
      <c r="F761" s="330"/>
      <c r="G761" s="330"/>
      <c r="H761" s="348"/>
      <c r="I761" s="349"/>
      <c r="J761" s="298"/>
      <c r="K761" s="298"/>
      <c r="L761" s="332"/>
      <c r="M761" s="332"/>
      <c r="N761" s="332"/>
      <c r="O761" s="332"/>
      <c r="P761" s="332"/>
      <c r="Q761" s="332"/>
      <c r="R761" s="332"/>
      <c r="S761" s="332"/>
    </row>
    <row r="762" spans="1:19" s="333" customFormat="1">
      <c r="A762" s="347"/>
      <c r="B762" s="330"/>
      <c r="C762" s="330"/>
      <c r="D762" s="330"/>
      <c r="E762" s="330"/>
      <c r="F762" s="330"/>
      <c r="G762" s="330"/>
      <c r="H762" s="348"/>
      <c r="I762" s="349"/>
      <c r="J762" s="298"/>
      <c r="K762" s="298"/>
      <c r="L762" s="332"/>
      <c r="M762" s="332"/>
      <c r="N762" s="332"/>
      <c r="O762" s="332"/>
      <c r="P762" s="332"/>
      <c r="Q762" s="332"/>
      <c r="R762" s="332"/>
      <c r="S762" s="332"/>
    </row>
    <row r="763" spans="1:19" s="333" customFormat="1">
      <c r="A763" s="347"/>
      <c r="B763" s="330"/>
      <c r="C763" s="330"/>
      <c r="D763" s="330"/>
      <c r="E763" s="330"/>
      <c r="F763" s="330"/>
      <c r="G763" s="330"/>
      <c r="H763" s="348"/>
      <c r="I763" s="349"/>
      <c r="J763" s="298"/>
      <c r="K763" s="298"/>
      <c r="L763" s="332"/>
      <c r="M763" s="332"/>
      <c r="N763" s="332"/>
      <c r="O763" s="332"/>
      <c r="P763" s="332"/>
      <c r="Q763" s="332"/>
      <c r="R763" s="332"/>
      <c r="S763" s="332"/>
    </row>
    <row r="764" spans="1:19" s="333" customFormat="1">
      <c r="A764" s="347"/>
      <c r="B764" s="330"/>
      <c r="C764" s="330"/>
      <c r="D764" s="330"/>
      <c r="E764" s="330"/>
      <c r="F764" s="330"/>
      <c r="G764" s="330"/>
      <c r="H764" s="348"/>
      <c r="I764" s="349"/>
      <c r="J764" s="298"/>
      <c r="K764" s="298"/>
      <c r="L764" s="332"/>
      <c r="M764" s="332"/>
      <c r="N764" s="332"/>
      <c r="O764" s="332"/>
      <c r="P764" s="332"/>
      <c r="Q764" s="332"/>
      <c r="R764" s="332"/>
      <c r="S764" s="332"/>
    </row>
    <row r="765" spans="1:19" s="333" customFormat="1">
      <c r="A765" s="347"/>
      <c r="B765" s="330"/>
      <c r="C765" s="330"/>
      <c r="D765" s="330"/>
      <c r="E765" s="330"/>
      <c r="F765" s="330"/>
      <c r="G765" s="330"/>
      <c r="H765" s="348"/>
      <c r="I765" s="349"/>
      <c r="J765" s="298"/>
      <c r="K765" s="298"/>
      <c r="L765" s="332"/>
      <c r="M765" s="332"/>
      <c r="N765" s="332"/>
      <c r="O765" s="332"/>
      <c r="P765" s="332"/>
      <c r="Q765" s="332"/>
      <c r="R765" s="332"/>
      <c r="S765" s="332"/>
    </row>
    <row r="766" spans="1:19" s="333" customFormat="1">
      <c r="A766" s="347"/>
      <c r="B766" s="330"/>
      <c r="C766" s="330"/>
      <c r="D766" s="330"/>
      <c r="E766" s="330"/>
      <c r="F766" s="330"/>
      <c r="G766" s="330"/>
      <c r="H766" s="348"/>
      <c r="I766" s="349"/>
      <c r="J766" s="298"/>
      <c r="K766" s="298"/>
      <c r="L766" s="332"/>
      <c r="M766" s="332"/>
      <c r="N766" s="332"/>
      <c r="O766" s="332"/>
      <c r="P766" s="332"/>
      <c r="Q766" s="332"/>
      <c r="R766" s="332"/>
      <c r="S766" s="332"/>
    </row>
    <row r="767" spans="1:19" s="333" customFormat="1">
      <c r="A767" s="347"/>
      <c r="B767" s="330"/>
      <c r="C767" s="330"/>
      <c r="D767" s="330"/>
      <c r="E767" s="330"/>
      <c r="F767" s="330"/>
      <c r="G767" s="330"/>
      <c r="H767" s="348"/>
      <c r="I767" s="349"/>
      <c r="J767" s="298"/>
      <c r="K767" s="298"/>
      <c r="L767" s="332"/>
      <c r="M767" s="332"/>
      <c r="N767" s="332"/>
      <c r="O767" s="332"/>
      <c r="P767" s="332"/>
      <c r="Q767" s="332"/>
      <c r="R767" s="332"/>
      <c r="S767" s="332"/>
    </row>
    <row r="768" spans="1:19" s="333" customFormat="1">
      <c r="A768" s="347"/>
      <c r="B768" s="330"/>
      <c r="C768" s="330"/>
      <c r="D768" s="330"/>
      <c r="E768" s="330"/>
      <c r="F768" s="330"/>
      <c r="G768" s="330"/>
      <c r="H768" s="348"/>
      <c r="I768" s="349"/>
      <c r="J768" s="298"/>
      <c r="K768" s="298"/>
      <c r="L768" s="332"/>
      <c r="M768" s="332"/>
      <c r="N768" s="332"/>
      <c r="O768" s="332"/>
      <c r="P768" s="332"/>
      <c r="Q768" s="332"/>
      <c r="R768" s="332"/>
      <c r="S768" s="332"/>
    </row>
    <row r="769" spans="1:19" s="333" customFormat="1">
      <c r="A769" s="347"/>
      <c r="B769" s="330"/>
      <c r="C769" s="330"/>
      <c r="D769" s="330"/>
      <c r="E769" s="330"/>
      <c r="F769" s="330"/>
      <c r="G769" s="330"/>
      <c r="H769" s="348"/>
      <c r="I769" s="349"/>
      <c r="J769" s="298"/>
      <c r="K769" s="298"/>
      <c r="L769" s="332"/>
      <c r="M769" s="332"/>
      <c r="N769" s="332"/>
      <c r="O769" s="332"/>
      <c r="P769" s="332"/>
      <c r="Q769" s="332"/>
      <c r="R769" s="332"/>
      <c r="S769" s="332"/>
    </row>
    <row r="770" spans="1:19" s="333" customFormat="1">
      <c r="A770" s="347"/>
      <c r="B770" s="330"/>
      <c r="C770" s="330"/>
      <c r="D770" s="330"/>
      <c r="E770" s="330"/>
      <c r="F770" s="330"/>
      <c r="G770" s="330"/>
      <c r="H770" s="348"/>
      <c r="I770" s="349"/>
      <c r="J770" s="298"/>
      <c r="K770" s="298"/>
      <c r="L770" s="332"/>
      <c r="M770" s="332"/>
      <c r="N770" s="332"/>
      <c r="O770" s="332"/>
      <c r="P770" s="332"/>
      <c r="Q770" s="332"/>
      <c r="R770" s="332"/>
      <c r="S770" s="332"/>
    </row>
    <row r="771" spans="1:19" s="333" customFormat="1">
      <c r="A771" s="347"/>
      <c r="B771" s="330"/>
      <c r="C771" s="330"/>
      <c r="D771" s="330"/>
      <c r="E771" s="330"/>
      <c r="F771" s="330"/>
      <c r="G771" s="330"/>
      <c r="H771" s="348"/>
      <c r="I771" s="349"/>
      <c r="J771" s="298"/>
      <c r="K771" s="298"/>
      <c r="L771" s="332"/>
      <c r="M771" s="332"/>
      <c r="N771" s="332"/>
      <c r="O771" s="332"/>
      <c r="P771" s="332"/>
      <c r="Q771" s="332"/>
      <c r="R771" s="332"/>
      <c r="S771" s="332"/>
    </row>
    <row r="772" spans="1:19" s="333" customFormat="1">
      <c r="A772" s="347"/>
      <c r="B772" s="330"/>
      <c r="C772" s="330"/>
      <c r="D772" s="330"/>
      <c r="E772" s="330"/>
      <c r="F772" s="330"/>
      <c r="G772" s="330"/>
      <c r="H772" s="348"/>
      <c r="I772" s="349"/>
      <c r="J772" s="298"/>
      <c r="K772" s="298"/>
      <c r="L772" s="332"/>
      <c r="M772" s="332"/>
      <c r="N772" s="332"/>
      <c r="O772" s="332"/>
      <c r="P772" s="332"/>
      <c r="Q772" s="332"/>
      <c r="R772" s="332"/>
      <c r="S772" s="332"/>
    </row>
    <row r="773" spans="1:19" s="333" customFormat="1">
      <c r="A773" s="347"/>
      <c r="B773" s="330"/>
      <c r="C773" s="330"/>
      <c r="D773" s="330"/>
      <c r="E773" s="330"/>
      <c r="F773" s="330"/>
      <c r="G773" s="330"/>
      <c r="H773" s="348"/>
      <c r="I773" s="349"/>
      <c r="J773" s="298"/>
      <c r="K773" s="298"/>
      <c r="L773" s="332"/>
      <c r="M773" s="332"/>
      <c r="N773" s="332"/>
      <c r="O773" s="332"/>
      <c r="P773" s="332"/>
      <c r="Q773" s="332"/>
      <c r="R773" s="332"/>
      <c r="S773" s="332"/>
    </row>
    <row r="774" spans="1:19" s="333" customFormat="1">
      <c r="A774" s="347"/>
      <c r="B774" s="330"/>
      <c r="C774" s="330"/>
      <c r="D774" s="330"/>
      <c r="E774" s="330"/>
      <c r="F774" s="330"/>
      <c r="G774" s="330"/>
      <c r="H774" s="348"/>
      <c r="I774" s="349"/>
      <c r="J774" s="298"/>
      <c r="K774" s="298"/>
      <c r="L774" s="332"/>
      <c r="M774" s="332"/>
      <c r="N774" s="332"/>
      <c r="O774" s="332"/>
      <c r="P774" s="332"/>
      <c r="Q774" s="332"/>
      <c r="R774" s="332"/>
      <c r="S774" s="332"/>
    </row>
    <row r="775" spans="1:19" s="333" customFormat="1">
      <c r="A775" s="347"/>
      <c r="B775" s="330"/>
      <c r="C775" s="330"/>
      <c r="D775" s="330"/>
      <c r="E775" s="330"/>
      <c r="F775" s="330"/>
      <c r="G775" s="330"/>
      <c r="H775" s="348"/>
      <c r="I775" s="349"/>
      <c r="J775" s="298"/>
      <c r="K775" s="298"/>
      <c r="L775" s="332"/>
      <c r="M775" s="332"/>
      <c r="N775" s="332"/>
      <c r="O775" s="332"/>
      <c r="P775" s="332"/>
      <c r="Q775" s="332"/>
      <c r="R775" s="332"/>
      <c r="S775" s="332"/>
    </row>
    <row r="776" spans="1:19" s="333" customFormat="1">
      <c r="A776" s="347"/>
      <c r="B776" s="330"/>
      <c r="C776" s="330"/>
      <c r="D776" s="330"/>
      <c r="E776" s="330"/>
      <c r="F776" s="330"/>
      <c r="G776" s="330"/>
      <c r="H776" s="348"/>
      <c r="I776" s="349"/>
      <c r="J776" s="298"/>
      <c r="K776" s="298"/>
      <c r="L776" s="332"/>
      <c r="M776" s="332"/>
      <c r="N776" s="332"/>
      <c r="O776" s="332"/>
      <c r="P776" s="332"/>
      <c r="Q776" s="332"/>
      <c r="R776" s="332"/>
      <c r="S776" s="332"/>
    </row>
    <row r="777" spans="1:19" s="333" customFormat="1">
      <c r="A777" s="347"/>
      <c r="B777" s="330"/>
      <c r="C777" s="330"/>
      <c r="D777" s="330"/>
      <c r="E777" s="330"/>
      <c r="F777" s="330"/>
      <c r="G777" s="330"/>
      <c r="H777" s="348"/>
      <c r="I777" s="349"/>
      <c r="J777" s="298"/>
      <c r="K777" s="298"/>
      <c r="L777" s="332"/>
      <c r="M777" s="332"/>
      <c r="N777" s="332"/>
      <c r="O777" s="332"/>
      <c r="P777" s="332"/>
      <c r="Q777" s="332"/>
      <c r="R777" s="332"/>
      <c r="S777" s="332"/>
    </row>
    <row r="778" spans="1:19" s="333" customFormat="1">
      <c r="A778" s="347"/>
      <c r="B778" s="330"/>
      <c r="C778" s="330"/>
      <c r="D778" s="330"/>
      <c r="E778" s="330"/>
      <c r="F778" s="330"/>
      <c r="G778" s="330"/>
      <c r="H778" s="348"/>
      <c r="I778" s="349"/>
      <c r="J778" s="298"/>
      <c r="K778" s="298"/>
      <c r="L778" s="332"/>
      <c r="M778" s="332"/>
      <c r="N778" s="332"/>
      <c r="O778" s="332"/>
      <c r="P778" s="332"/>
      <c r="Q778" s="332"/>
      <c r="R778" s="332"/>
      <c r="S778" s="332"/>
    </row>
    <row r="779" spans="1:19" s="333" customFormat="1">
      <c r="A779" s="347"/>
      <c r="B779" s="330"/>
      <c r="C779" s="330"/>
      <c r="D779" s="330"/>
      <c r="E779" s="330"/>
      <c r="F779" s="330"/>
      <c r="G779" s="330"/>
      <c r="H779" s="348"/>
      <c r="I779" s="349"/>
      <c r="J779" s="298"/>
      <c r="K779" s="298"/>
      <c r="L779" s="332"/>
      <c r="M779" s="332"/>
      <c r="N779" s="332"/>
      <c r="O779" s="332"/>
      <c r="P779" s="332"/>
      <c r="Q779" s="332"/>
      <c r="R779" s="332"/>
      <c r="S779" s="332"/>
    </row>
    <row r="780" spans="1:19" s="333" customFormat="1">
      <c r="A780" s="347"/>
      <c r="B780" s="330"/>
      <c r="C780" s="330"/>
      <c r="D780" s="330"/>
      <c r="E780" s="330"/>
      <c r="F780" s="330"/>
      <c r="G780" s="330"/>
      <c r="H780" s="348"/>
      <c r="I780" s="349"/>
      <c r="J780" s="298"/>
      <c r="K780" s="298"/>
      <c r="L780" s="332"/>
      <c r="M780" s="332"/>
      <c r="N780" s="332"/>
      <c r="O780" s="332"/>
      <c r="P780" s="332"/>
      <c r="Q780" s="332"/>
      <c r="R780" s="332"/>
      <c r="S780" s="332"/>
    </row>
    <row r="781" spans="1:19" s="333" customFormat="1">
      <c r="A781" s="347"/>
      <c r="B781" s="330"/>
      <c r="C781" s="330"/>
      <c r="D781" s="330"/>
      <c r="E781" s="330"/>
      <c r="F781" s="330"/>
      <c r="G781" s="330"/>
      <c r="H781" s="348"/>
      <c r="I781" s="349"/>
      <c r="J781" s="298"/>
      <c r="K781" s="298"/>
      <c r="L781" s="332"/>
      <c r="M781" s="332"/>
      <c r="N781" s="332"/>
      <c r="O781" s="332"/>
      <c r="P781" s="332"/>
      <c r="Q781" s="332"/>
      <c r="R781" s="332"/>
      <c r="S781" s="332"/>
    </row>
    <row r="782" spans="1:19" s="333" customFormat="1">
      <c r="A782" s="347"/>
      <c r="B782" s="330"/>
      <c r="C782" s="330"/>
      <c r="D782" s="330"/>
      <c r="E782" s="330"/>
      <c r="F782" s="330"/>
      <c r="G782" s="330"/>
      <c r="H782" s="348"/>
      <c r="I782" s="349"/>
      <c r="J782" s="298"/>
      <c r="K782" s="298"/>
      <c r="L782" s="332"/>
      <c r="M782" s="332"/>
      <c r="N782" s="332"/>
      <c r="O782" s="332"/>
      <c r="P782" s="332"/>
      <c r="Q782" s="332"/>
      <c r="R782" s="332"/>
      <c r="S782" s="332"/>
    </row>
    <row r="783" spans="1:19" s="333" customFormat="1">
      <c r="A783" s="347"/>
      <c r="B783" s="330"/>
      <c r="C783" s="330"/>
      <c r="D783" s="330"/>
      <c r="E783" s="330"/>
      <c r="F783" s="330"/>
      <c r="G783" s="330"/>
      <c r="H783" s="348"/>
      <c r="I783" s="349"/>
      <c r="J783" s="298"/>
      <c r="K783" s="298"/>
      <c r="L783" s="332"/>
      <c r="M783" s="332"/>
      <c r="N783" s="332"/>
      <c r="O783" s="332"/>
      <c r="P783" s="332"/>
      <c r="Q783" s="332"/>
      <c r="R783" s="332"/>
      <c r="S783" s="332"/>
    </row>
    <row r="784" spans="1:19" s="333" customFormat="1">
      <c r="A784" s="347"/>
      <c r="B784" s="330"/>
      <c r="C784" s="330"/>
      <c r="D784" s="330"/>
      <c r="E784" s="330"/>
      <c r="F784" s="330"/>
      <c r="G784" s="330"/>
      <c r="H784" s="348"/>
      <c r="I784" s="349"/>
      <c r="J784" s="298"/>
      <c r="K784" s="298"/>
      <c r="L784" s="332"/>
      <c r="M784" s="332"/>
      <c r="N784" s="332"/>
      <c r="O784" s="332"/>
      <c r="P784" s="332"/>
      <c r="Q784" s="332"/>
      <c r="R784" s="332"/>
      <c r="S784" s="332"/>
    </row>
    <row r="785" spans="1:19" s="333" customFormat="1">
      <c r="A785" s="347"/>
      <c r="B785" s="330"/>
      <c r="C785" s="330"/>
      <c r="D785" s="330"/>
      <c r="E785" s="330"/>
      <c r="F785" s="330"/>
      <c r="G785" s="330"/>
      <c r="H785" s="348"/>
      <c r="I785" s="349"/>
      <c r="J785" s="298"/>
      <c r="K785" s="298"/>
      <c r="L785" s="332"/>
      <c r="M785" s="332"/>
      <c r="N785" s="332"/>
      <c r="O785" s="332"/>
      <c r="P785" s="332"/>
      <c r="Q785" s="332"/>
      <c r="R785" s="332"/>
      <c r="S785" s="332"/>
    </row>
    <row r="786" spans="1:19" s="333" customFormat="1">
      <c r="A786" s="347"/>
      <c r="B786" s="330"/>
      <c r="C786" s="330"/>
      <c r="D786" s="330"/>
      <c r="E786" s="330"/>
      <c r="F786" s="330"/>
      <c r="G786" s="330"/>
      <c r="H786" s="348"/>
      <c r="I786" s="349"/>
      <c r="J786" s="298"/>
      <c r="K786" s="298"/>
      <c r="L786" s="332"/>
      <c r="M786" s="332"/>
      <c r="N786" s="332"/>
      <c r="O786" s="332"/>
      <c r="P786" s="332"/>
      <c r="Q786" s="332"/>
      <c r="R786" s="332"/>
      <c r="S786" s="332"/>
    </row>
    <row r="787" spans="1:19" s="333" customFormat="1">
      <c r="A787" s="347"/>
      <c r="B787" s="330"/>
      <c r="C787" s="330"/>
      <c r="D787" s="330"/>
      <c r="E787" s="330"/>
      <c r="F787" s="330"/>
      <c r="G787" s="330"/>
      <c r="H787" s="348"/>
      <c r="I787" s="349"/>
      <c r="J787" s="298"/>
      <c r="K787" s="298"/>
      <c r="L787" s="332"/>
      <c r="M787" s="332"/>
      <c r="N787" s="332"/>
      <c r="O787" s="332"/>
      <c r="P787" s="332"/>
      <c r="Q787" s="332"/>
      <c r="R787" s="332"/>
      <c r="S787" s="332"/>
    </row>
    <row r="788" spans="1:19" s="333" customFormat="1">
      <c r="A788" s="347"/>
      <c r="B788" s="330"/>
      <c r="C788" s="330"/>
      <c r="D788" s="330"/>
      <c r="E788" s="330"/>
      <c r="F788" s="330"/>
      <c r="G788" s="330"/>
      <c r="H788" s="348"/>
      <c r="I788" s="349"/>
      <c r="J788" s="298"/>
      <c r="K788" s="298"/>
      <c r="L788" s="332"/>
      <c r="M788" s="332"/>
      <c r="N788" s="332"/>
      <c r="O788" s="332"/>
      <c r="P788" s="332"/>
      <c r="Q788" s="332"/>
      <c r="R788" s="332"/>
      <c r="S788" s="332"/>
    </row>
    <row r="789" spans="1:19" s="333" customFormat="1">
      <c r="A789" s="347"/>
      <c r="B789" s="330"/>
      <c r="C789" s="330"/>
      <c r="D789" s="330"/>
      <c r="E789" s="330"/>
      <c r="F789" s="330"/>
      <c r="G789" s="330"/>
      <c r="H789" s="348"/>
      <c r="I789" s="349"/>
      <c r="J789" s="298"/>
      <c r="K789" s="298"/>
      <c r="L789" s="332"/>
      <c r="M789" s="332"/>
      <c r="N789" s="332"/>
      <c r="O789" s="332"/>
      <c r="P789" s="332"/>
      <c r="Q789" s="332"/>
      <c r="R789" s="332"/>
      <c r="S789" s="332"/>
    </row>
    <row r="790" spans="1:19" s="333" customFormat="1">
      <c r="A790" s="347"/>
      <c r="B790" s="330"/>
      <c r="C790" s="330"/>
      <c r="D790" s="330"/>
      <c r="E790" s="330"/>
      <c r="F790" s="330"/>
      <c r="G790" s="330"/>
      <c r="H790" s="348"/>
      <c r="I790" s="349"/>
      <c r="J790" s="298"/>
      <c r="K790" s="298"/>
      <c r="L790" s="332"/>
      <c r="M790" s="332"/>
      <c r="N790" s="332"/>
      <c r="O790" s="332"/>
      <c r="P790" s="332"/>
      <c r="Q790" s="332"/>
      <c r="R790" s="332"/>
      <c r="S790" s="332"/>
    </row>
    <row r="791" spans="1:19" s="333" customFormat="1">
      <c r="A791" s="347"/>
      <c r="B791" s="330"/>
      <c r="C791" s="330"/>
      <c r="D791" s="330"/>
      <c r="E791" s="330"/>
      <c r="F791" s="330"/>
      <c r="G791" s="330"/>
      <c r="H791" s="348"/>
      <c r="I791" s="349"/>
      <c r="J791" s="298"/>
      <c r="K791" s="298"/>
      <c r="L791" s="332"/>
      <c r="M791" s="332"/>
      <c r="N791" s="332"/>
      <c r="O791" s="332"/>
      <c r="P791" s="332"/>
      <c r="Q791" s="332"/>
      <c r="R791" s="332"/>
      <c r="S791" s="332"/>
    </row>
    <row r="792" spans="1:19" s="333" customFormat="1">
      <c r="A792" s="347"/>
      <c r="B792" s="330"/>
      <c r="C792" s="330"/>
      <c r="D792" s="330"/>
      <c r="E792" s="330"/>
      <c r="F792" s="330"/>
      <c r="G792" s="330"/>
      <c r="H792" s="348"/>
      <c r="I792" s="349"/>
      <c r="J792" s="298"/>
      <c r="K792" s="298"/>
      <c r="L792" s="332"/>
      <c r="M792" s="332"/>
      <c r="N792" s="332"/>
      <c r="O792" s="332"/>
      <c r="P792" s="332"/>
      <c r="Q792" s="332"/>
      <c r="R792" s="332"/>
      <c r="S792" s="332"/>
    </row>
    <row r="793" spans="1:19" s="333" customFormat="1">
      <c r="A793" s="347"/>
      <c r="B793" s="330"/>
      <c r="C793" s="330"/>
      <c r="D793" s="330"/>
      <c r="E793" s="330"/>
      <c r="F793" s="330"/>
      <c r="G793" s="330"/>
      <c r="H793" s="348"/>
      <c r="I793" s="349"/>
      <c r="J793" s="298"/>
      <c r="K793" s="298"/>
      <c r="L793" s="332"/>
      <c r="M793" s="332"/>
      <c r="N793" s="332"/>
      <c r="O793" s="332"/>
      <c r="P793" s="332"/>
      <c r="Q793" s="332"/>
      <c r="R793" s="332"/>
      <c r="S793" s="332"/>
    </row>
    <row r="794" spans="1:19" s="333" customFormat="1">
      <c r="A794" s="347"/>
      <c r="B794" s="330"/>
      <c r="C794" s="330"/>
      <c r="D794" s="330"/>
      <c r="E794" s="330"/>
      <c r="F794" s="330"/>
      <c r="G794" s="330"/>
      <c r="H794" s="348"/>
      <c r="I794" s="349"/>
      <c r="J794" s="298"/>
      <c r="K794" s="298"/>
      <c r="L794" s="332"/>
      <c r="M794" s="332"/>
      <c r="N794" s="332"/>
      <c r="O794" s="332"/>
      <c r="P794" s="332"/>
      <c r="Q794" s="332"/>
      <c r="R794" s="332"/>
      <c r="S794" s="332"/>
    </row>
    <row r="795" spans="1:19" s="333" customFormat="1">
      <c r="A795" s="347"/>
      <c r="B795" s="330"/>
      <c r="C795" s="330"/>
      <c r="D795" s="330"/>
      <c r="E795" s="330"/>
      <c r="F795" s="330"/>
      <c r="G795" s="330"/>
      <c r="H795" s="348"/>
      <c r="I795" s="349"/>
      <c r="J795" s="298"/>
      <c r="K795" s="298"/>
      <c r="L795" s="332"/>
      <c r="M795" s="332"/>
      <c r="N795" s="332"/>
      <c r="O795" s="332"/>
      <c r="P795" s="332"/>
      <c r="Q795" s="332"/>
      <c r="R795" s="332"/>
      <c r="S795" s="332"/>
    </row>
    <row r="796" spans="1:19" s="333" customFormat="1">
      <c r="A796" s="347"/>
      <c r="B796" s="330"/>
      <c r="C796" s="330"/>
      <c r="D796" s="330"/>
      <c r="E796" s="330"/>
      <c r="F796" s="330"/>
      <c r="G796" s="330"/>
      <c r="H796" s="348"/>
      <c r="I796" s="349"/>
      <c r="J796" s="298"/>
      <c r="K796" s="298"/>
      <c r="L796" s="332"/>
      <c r="M796" s="332"/>
      <c r="N796" s="332"/>
      <c r="O796" s="332"/>
      <c r="P796" s="332"/>
      <c r="Q796" s="332"/>
      <c r="R796" s="332"/>
      <c r="S796" s="332"/>
    </row>
    <row r="797" spans="1:19" s="333" customFormat="1">
      <c r="A797" s="347"/>
      <c r="B797" s="330"/>
      <c r="C797" s="330"/>
      <c r="D797" s="330"/>
      <c r="E797" s="330"/>
      <c r="F797" s="330"/>
      <c r="G797" s="330"/>
      <c r="H797" s="348"/>
      <c r="I797" s="349"/>
      <c r="J797" s="298"/>
      <c r="K797" s="298"/>
      <c r="L797" s="332"/>
      <c r="M797" s="332"/>
      <c r="N797" s="332"/>
      <c r="O797" s="332"/>
      <c r="P797" s="332"/>
      <c r="Q797" s="332"/>
      <c r="R797" s="332"/>
      <c r="S797" s="332"/>
    </row>
    <row r="798" spans="1:19" s="333" customFormat="1">
      <c r="A798" s="347"/>
      <c r="B798" s="330"/>
      <c r="C798" s="330"/>
      <c r="D798" s="330"/>
      <c r="E798" s="330"/>
      <c r="F798" s="330"/>
      <c r="G798" s="330"/>
      <c r="H798" s="348"/>
      <c r="I798" s="349"/>
      <c r="J798" s="298"/>
      <c r="K798" s="298"/>
      <c r="L798" s="332"/>
      <c r="M798" s="332"/>
      <c r="N798" s="332"/>
      <c r="O798" s="332"/>
      <c r="P798" s="332"/>
      <c r="Q798" s="332"/>
      <c r="R798" s="332"/>
      <c r="S798" s="332"/>
    </row>
  </sheetData>
  <mergeCells count="196">
    <mergeCell ref="B53:I53"/>
    <mergeCell ref="B54:I54"/>
    <mergeCell ref="B55:B56"/>
    <mergeCell ref="C55:G55"/>
    <mergeCell ref="H55:H56"/>
    <mergeCell ref="I55:I56"/>
    <mergeCell ref="A19:I19"/>
    <mergeCell ref="B41:I41"/>
    <mergeCell ref="B42:I42"/>
    <mergeCell ref="B43:B44"/>
    <mergeCell ref="C43:G43"/>
    <mergeCell ref="H43:H44"/>
    <mergeCell ref="I43:I44"/>
    <mergeCell ref="B99:I99"/>
    <mergeCell ref="B100:I100"/>
    <mergeCell ref="B101:B102"/>
    <mergeCell ref="C101:G101"/>
    <mergeCell ref="H101:H102"/>
    <mergeCell ref="I101:I102"/>
    <mergeCell ref="B66:I66"/>
    <mergeCell ref="B67:I67"/>
    <mergeCell ref="B68:B69"/>
    <mergeCell ref="C68:G68"/>
    <mergeCell ref="H68:H69"/>
    <mergeCell ref="I68:I69"/>
    <mergeCell ref="B125:I125"/>
    <mergeCell ref="B126:I126"/>
    <mergeCell ref="B127:B128"/>
    <mergeCell ref="C127:G127"/>
    <mergeCell ref="H127:H128"/>
    <mergeCell ref="I127:I128"/>
    <mergeCell ref="B111:I111"/>
    <mergeCell ref="B112:I112"/>
    <mergeCell ref="B113:B114"/>
    <mergeCell ref="C113:G113"/>
    <mergeCell ref="H113:H114"/>
    <mergeCell ref="I113:I114"/>
    <mergeCell ref="B171:I171"/>
    <mergeCell ref="B172:I172"/>
    <mergeCell ref="B173:B174"/>
    <mergeCell ref="C173:G173"/>
    <mergeCell ref="H173:H174"/>
    <mergeCell ref="I173:I174"/>
    <mergeCell ref="B159:I159"/>
    <mergeCell ref="B160:I160"/>
    <mergeCell ref="B161:B162"/>
    <mergeCell ref="C161:G161"/>
    <mergeCell ref="H161:H162"/>
    <mergeCell ref="I161:I162"/>
    <mergeCell ref="B261:I261"/>
    <mergeCell ref="B262:I262"/>
    <mergeCell ref="B263:B264"/>
    <mergeCell ref="C263:G263"/>
    <mergeCell ref="H263:H264"/>
    <mergeCell ref="I263:I264"/>
    <mergeCell ref="B185:I185"/>
    <mergeCell ref="B186:I186"/>
    <mergeCell ref="B187:B188"/>
    <mergeCell ref="C187:G187"/>
    <mergeCell ref="H187:H188"/>
    <mergeCell ref="I187:I188"/>
    <mergeCell ref="B286:I286"/>
    <mergeCell ref="B287:I287"/>
    <mergeCell ref="B288:B289"/>
    <mergeCell ref="C288:G288"/>
    <mergeCell ref="H288:H289"/>
    <mergeCell ref="I288:I289"/>
    <mergeCell ref="B273:I273"/>
    <mergeCell ref="B274:I274"/>
    <mergeCell ref="B275:B276"/>
    <mergeCell ref="C275:G275"/>
    <mergeCell ref="H275:H276"/>
    <mergeCell ref="I275:I276"/>
    <mergeCell ref="B373:H373"/>
    <mergeCell ref="B374:H374"/>
    <mergeCell ref="B375:B376"/>
    <mergeCell ref="C375:F375"/>
    <mergeCell ref="G375:G376"/>
    <mergeCell ref="H375:H376"/>
    <mergeCell ref="B361:H361"/>
    <mergeCell ref="B362:H362"/>
    <mergeCell ref="B363:B364"/>
    <mergeCell ref="C363:F363"/>
    <mergeCell ref="G363:G364"/>
    <mergeCell ref="H363:H364"/>
    <mergeCell ref="A420:I420"/>
    <mergeCell ref="A421:I421"/>
    <mergeCell ref="A422:A423"/>
    <mergeCell ref="B422:D422"/>
    <mergeCell ref="E422:G422"/>
    <mergeCell ref="H422:H423"/>
    <mergeCell ref="I422:I423"/>
    <mergeCell ref="B386:H386"/>
    <mergeCell ref="B387:H387"/>
    <mergeCell ref="B388:B389"/>
    <mergeCell ref="C388:F388"/>
    <mergeCell ref="G388:G389"/>
    <mergeCell ref="H388:H389"/>
    <mergeCell ref="A445:I445"/>
    <mergeCell ref="A446:I446"/>
    <mergeCell ref="A447:A448"/>
    <mergeCell ref="B447:D447"/>
    <mergeCell ref="E447:G447"/>
    <mergeCell ref="H447:H448"/>
    <mergeCell ref="I447:I448"/>
    <mergeCell ref="A432:I432"/>
    <mergeCell ref="A433:I433"/>
    <mergeCell ref="A434:A435"/>
    <mergeCell ref="B434:D434"/>
    <mergeCell ref="E434:G434"/>
    <mergeCell ref="H434:H435"/>
    <mergeCell ref="I434:I435"/>
    <mergeCell ref="A490:I490"/>
    <mergeCell ref="A491:I491"/>
    <mergeCell ref="A492:A493"/>
    <mergeCell ref="B492:D492"/>
    <mergeCell ref="E492:G492"/>
    <mergeCell ref="H492:H493"/>
    <mergeCell ref="I492:I493"/>
    <mergeCell ref="A478:I478"/>
    <mergeCell ref="A479:I479"/>
    <mergeCell ref="A480:A481"/>
    <mergeCell ref="B480:D480"/>
    <mergeCell ref="E480:G480"/>
    <mergeCell ref="H480:H481"/>
    <mergeCell ref="I480:I481"/>
    <mergeCell ref="A537:I537"/>
    <mergeCell ref="A538:I538"/>
    <mergeCell ref="A539:A540"/>
    <mergeCell ref="B539:D539"/>
    <mergeCell ref="E539:G539"/>
    <mergeCell ref="H539:H540"/>
    <mergeCell ref="I539:I540"/>
    <mergeCell ref="A503:I503"/>
    <mergeCell ref="A504:I504"/>
    <mergeCell ref="A505:A506"/>
    <mergeCell ref="B505:D505"/>
    <mergeCell ref="E505:G505"/>
    <mergeCell ref="H505:H506"/>
    <mergeCell ref="I505:I506"/>
    <mergeCell ref="A563:I563"/>
    <mergeCell ref="A564:I564"/>
    <mergeCell ref="A565:A566"/>
    <mergeCell ref="B565:D565"/>
    <mergeCell ref="E565:G565"/>
    <mergeCell ref="H565:H566"/>
    <mergeCell ref="I565:I566"/>
    <mergeCell ref="A549:I549"/>
    <mergeCell ref="A550:I550"/>
    <mergeCell ref="A551:A552"/>
    <mergeCell ref="B551:D551"/>
    <mergeCell ref="E551:G551"/>
    <mergeCell ref="H551:H552"/>
    <mergeCell ref="I551:I552"/>
    <mergeCell ref="A609:I609"/>
    <mergeCell ref="A610:I610"/>
    <mergeCell ref="A611:A612"/>
    <mergeCell ref="B611:D611"/>
    <mergeCell ref="E611:G611"/>
    <mergeCell ref="H611:H612"/>
    <mergeCell ref="I611:I612"/>
    <mergeCell ref="A597:I597"/>
    <mergeCell ref="A598:I598"/>
    <mergeCell ref="A599:A600"/>
    <mergeCell ref="B599:D599"/>
    <mergeCell ref="E599:G599"/>
    <mergeCell ref="H599:H600"/>
    <mergeCell ref="I599:I600"/>
    <mergeCell ref="A657:I657"/>
    <mergeCell ref="A658:I658"/>
    <mergeCell ref="A659:A660"/>
    <mergeCell ref="B659:D659"/>
    <mergeCell ref="E659:G659"/>
    <mergeCell ref="H659:H660"/>
    <mergeCell ref="I659:I660"/>
    <mergeCell ref="A623:I623"/>
    <mergeCell ref="A624:I624"/>
    <mergeCell ref="A625:A626"/>
    <mergeCell ref="B625:D625"/>
    <mergeCell ref="E625:G625"/>
    <mergeCell ref="H625:H626"/>
    <mergeCell ref="I625:I626"/>
    <mergeCell ref="A683:I683"/>
    <mergeCell ref="A684:I684"/>
    <mergeCell ref="A685:A686"/>
    <mergeCell ref="B685:D685"/>
    <mergeCell ref="E685:G685"/>
    <mergeCell ref="H685:H686"/>
    <mergeCell ref="I685:I686"/>
    <mergeCell ref="A669:I669"/>
    <mergeCell ref="A670:I670"/>
    <mergeCell ref="A671:A672"/>
    <mergeCell ref="B671:D671"/>
    <mergeCell ref="E671:G671"/>
    <mergeCell ref="H671:H672"/>
    <mergeCell ref="I671:I672"/>
  </mergeCells>
  <printOptions horizontalCentered="1" verticalCentered="1"/>
  <pageMargins left="0.19685039370078741" right="0.19685039370078741" top="0.39370078740157483" bottom="0.39370078740157483" header="0.19685039370078741" footer="0.19685039370078741"/>
  <pageSetup paperSize="9" scale="65" firstPageNumber="70" orientation="landscape" useFirstPageNumber="1" r:id="rId1"/>
  <headerFooter>
    <oddHeader xml:space="preserve">&amp;L&amp;"Times New Roman,Gras"&amp;20&amp;K05-021Gouvernorat Tozeur&amp;R&amp;"Times New Roman,Gras"&amp;20&amp;K05-022   ولاية توزر </oddHeader>
    <oddFooter>&amp;L&amp;"Times New Roman,Gras"&amp;18&amp;K05-021Statistique Tunisie /RGPH 2014&amp;C&amp;"-,Gras"&amp;18&amp;K05-021&amp;P&amp;R&amp;"Times New Roman,Gras"&amp;18&amp;K05-022   إحصائيات تونس /تعداد 2014</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0:V214"/>
  <sheetViews>
    <sheetView rightToLeft="1" zoomScaleNormal="100" zoomScaleSheetLayoutView="40" workbookViewId="0">
      <selection activeCell="A45" sqref="A45"/>
    </sheetView>
  </sheetViews>
  <sheetFormatPr baseColWidth="10" defaultRowHeight="18.75"/>
  <cols>
    <col min="1" max="1" width="22.28515625" style="9" customWidth="1"/>
    <col min="2" max="2" width="21.42578125" style="8" customWidth="1"/>
    <col min="3" max="3" width="13.7109375" style="8" customWidth="1"/>
    <col min="4" max="4" width="14.42578125" style="8" customWidth="1"/>
    <col min="5" max="5" width="16.140625" style="8" customWidth="1"/>
    <col min="6" max="6" width="11.42578125" style="8" customWidth="1"/>
    <col min="7" max="7" width="31.42578125" style="8" customWidth="1"/>
    <col min="8" max="8" width="12.7109375" style="8" customWidth="1"/>
    <col min="9" max="9" width="23.28515625" style="8" customWidth="1"/>
    <col min="10" max="10" width="13.85546875" style="8" customWidth="1"/>
    <col min="11" max="11" width="12.140625" style="8" customWidth="1"/>
    <col min="12" max="12" width="25.7109375" style="10" customWidth="1"/>
    <col min="13" max="13" width="14.5703125" style="1" bestFit="1" customWidth="1"/>
    <col min="14" max="15" width="12.85546875" style="1" bestFit="1" customWidth="1"/>
    <col min="16" max="22" width="11.5703125" style="1" bestFit="1" customWidth="1"/>
    <col min="23" max="16384" width="11.42578125" style="1"/>
  </cols>
  <sheetData>
    <row r="20" spans="1:12" ht="80.099999999999994" customHeight="1">
      <c r="A20" s="601" t="s">
        <v>111</v>
      </c>
      <c r="B20" s="602"/>
      <c r="C20" s="602"/>
      <c r="D20" s="602"/>
      <c r="E20" s="602"/>
      <c r="F20" s="602"/>
      <c r="G20" s="602"/>
      <c r="H20" s="602"/>
      <c r="I20" s="602"/>
      <c r="J20" s="602"/>
      <c r="K20" s="602"/>
      <c r="L20" s="602"/>
    </row>
    <row r="88" spans="1:12" ht="19.5" thickBot="1"/>
    <row r="89" spans="1:12" s="11" customFormat="1" ht="60" customHeight="1" thickBot="1">
      <c r="A89" s="598" t="s">
        <v>112</v>
      </c>
      <c r="B89" s="603"/>
      <c r="C89" s="603"/>
      <c r="D89" s="603"/>
      <c r="E89" s="603"/>
      <c r="F89" s="603"/>
      <c r="G89" s="603"/>
      <c r="H89" s="603"/>
      <c r="I89" s="603"/>
      <c r="J89" s="603"/>
      <c r="K89" s="603"/>
      <c r="L89" s="604"/>
    </row>
    <row r="90" spans="1:12" ht="30" customHeight="1" thickBot="1">
      <c r="A90" s="605" t="s">
        <v>143</v>
      </c>
      <c r="B90" s="606"/>
      <c r="C90" s="606"/>
      <c r="D90" s="606"/>
      <c r="E90" s="606"/>
      <c r="F90" s="606"/>
      <c r="G90" s="606"/>
      <c r="H90" s="606"/>
      <c r="I90" s="606"/>
      <c r="J90" s="606"/>
      <c r="K90" s="606"/>
      <c r="L90" s="607"/>
    </row>
    <row r="91" spans="1:12" ht="50.1" customHeight="1" thickBot="1">
      <c r="A91" s="591" t="s">
        <v>0</v>
      </c>
      <c r="B91" s="593" t="s">
        <v>144</v>
      </c>
      <c r="C91" s="595" t="s">
        <v>35</v>
      </c>
      <c r="D91" s="596"/>
      <c r="E91" s="597"/>
      <c r="F91" s="595" t="s">
        <v>36</v>
      </c>
      <c r="G91" s="596"/>
      <c r="H91" s="596"/>
      <c r="I91" s="596"/>
      <c r="J91" s="596"/>
      <c r="K91" s="597"/>
      <c r="L91" s="589" t="s">
        <v>62</v>
      </c>
    </row>
    <row r="92" spans="1:12" ht="80.099999999999994" customHeight="1" thickBot="1">
      <c r="A92" s="592"/>
      <c r="B92" s="594"/>
      <c r="C92" s="148" t="s">
        <v>37</v>
      </c>
      <c r="D92" s="148" t="s">
        <v>38</v>
      </c>
      <c r="E92" s="148" t="s">
        <v>39</v>
      </c>
      <c r="F92" s="148" t="s">
        <v>40</v>
      </c>
      <c r="G92" s="148" t="s">
        <v>41</v>
      </c>
      <c r="H92" s="148" t="s">
        <v>42</v>
      </c>
      <c r="I92" s="148" t="s">
        <v>43</v>
      </c>
      <c r="J92" s="148" t="s">
        <v>44</v>
      </c>
      <c r="K92" s="148" t="s">
        <v>45</v>
      </c>
      <c r="L92" s="590"/>
    </row>
    <row r="93" spans="1:12" s="11" customFormat="1" ht="24.95" customHeight="1" thickBot="1">
      <c r="A93" s="41" t="s">
        <v>49</v>
      </c>
      <c r="B93" s="42">
        <v>9157</v>
      </c>
      <c r="C93" s="167">
        <v>2332</v>
      </c>
      <c r="D93" s="167">
        <v>2894</v>
      </c>
      <c r="E93" s="167">
        <v>-562</v>
      </c>
      <c r="F93" s="43">
        <v>23.358673116793366</v>
      </c>
      <c r="G93" s="43">
        <v>7.1872840359364201</v>
      </c>
      <c r="H93" s="43">
        <v>24.809951624049759</v>
      </c>
      <c r="I93" s="43">
        <v>27.470628887353143</v>
      </c>
      <c r="J93" s="43">
        <v>13.510711817553558</v>
      </c>
      <c r="K93" s="43">
        <v>3.6627505183137528</v>
      </c>
      <c r="L93" s="44" t="s">
        <v>148</v>
      </c>
    </row>
    <row r="94" spans="1:12" s="11" customFormat="1" ht="24.95" customHeight="1" thickBot="1">
      <c r="A94" s="37" t="s">
        <v>50</v>
      </c>
      <c r="B94" s="38">
        <v>3379</v>
      </c>
      <c r="C94" s="168">
        <v>909</v>
      </c>
      <c r="D94" s="168">
        <v>645</v>
      </c>
      <c r="E94" s="168">
        <v>264</v>
      </c>
      <c r="F94" s="39">
        <v>18.294573643410853</v>
      </c>
      <c r="G94" s="39">
        <v>5.8914728682170541</v>
      </c>
      <c r="H94" s="39">
        <v>41.550387596899228</v>
      </c>
      <c r="I94" s="39">
        <v>23.875968992248062</v>
      </c>
      <c r="J94" s="39">
        <v>7.5968992248062017</v>
      </c>
      <c r="K94" s="39">
        <v>2.7906976744186047</v>
      </c>
      <c r="L94" s="40" t="s">
        <v>54</v>
      </c>
    </row>
    <row r="95" spans="1:12" s="11" customFormat="1" ht="24.95" customHeight="1" thickBot="1">
      <c r="A95" s="41" t="s">
        <v>51</v>
      </c>
      <c r="B95" s="42">
        <v>651</v>
      </c>
      <c r="C95" s="167">
        <v>278</v>
      </c>
      <c r="D95" s="167">
        <v>312</v>
      </c>
      <c r="E95" s="167">
        <v>-34</v>
      </c>
      <c r="F95" s="43">
        <v>15.384615384615385</v>
      </c>
      <c r="G95" s="43">
        <v>22.115384615384613</v>
      </c>
      <c r="H95" s="43">
        <v>25.320512820512818</v>
      </c>
      <c r="I95" s="43">
        <v>27.884615384615387</v>
      </c>
      <c r="J95" s="43">
        <v>5.4487179487179489</v>
      </c>
      <c r="K95" s="43">
        <v>3.8461538461538463</v>
      </c>
      <c r="L95" s="44" t="s">
        <v>55</v>
      </c>
    </row>
    <row r="96" spans="1:12" s="11" customFormat="1" ht="24.95" customHeight="1" thickBot="1">
      <c r="A96" s="37" t="s">
        <v>52</v>
      </c>
      <c r="B96" s="38">
        <v>3199</v>
      </c>
      <c r="C96" s="168">
        <v>920</v>
      </c>
      <c r="D96" s="168">
        <v>866</v>
      </c>
      <c r="E96" s="168">
        <v>54</v>
      </c>
      <c r="F96" s="39">
        <v>17.090069284064665</v>
      </c>
      <c r="G96" s="39">
        <v>6.6974595842956122</v>
      </c>
      <c r="H96" s="39">
        <v>36.027713625866049</v>
      </c>
      <c r="I96" s="39">
        <v>26.674364896073904</v>
      </c>
      <c r="J96" s="39">
        <v>12.355658198614318</v>
      </c>
      <c r="K96" s="39">
        <v>1.1547344110854503</v>
      </c>
      <c r="L96" s="40" t="s">
        <v>56</v>
      </c>
    </row>
    <row r="97" spans="1:22" s="11" customFormat="1" ht="24.95" customHeight="1" thickBot="1">
      <c r="A97" s="41" t="s">
        <v>53</v>
      </c>
      <c r="B97" s="42">
        <v>656</v>
      </c>
      <c r="C97" s="167">
        <v>303</v>
      </c>
      <c r="D97" s="167">
        <v>174</v>
      </c>
      <c r="E97" s="167">
        <v>129</v>
      </c>
      <c r="F97" s="43">
        <v>18.96551724137931</v>
      </c>
      <c r="G97" s="43">
        <v>13.218390804597702</v>
      </c>
      <c r="H97" s="43">
        <v>41.954022988505749</v>
      </c>
      <c r="I97" s="43">
        <v>17.816091954022987</v>
      </c>
      <c r="J97" s="43">
        <v>6.8965517241379306</v>
      </c>
      <c r="K97" s="43">
        <v>1.1494252873563218</v>
      </c>
      <c r="L97" s="44" t="s">
        <v>57</v>
      </c>
    </row>
    <row r="98" spans="1:22" s="26" customFormat="1" ht="24.95" customHeight="1" thickBot="1">
      <c r="A98" s="45" t="s">
        <v>5</v>
      </c>
      <c r="B98" s="46">
        <v>17042</v>
      </c>
      <c r="C98" s="169">
        <v>4742</v>
      </c>
      <c r="D98" s="169">
        <v>4891</v>
      </c>
      <c r="E98" s="169">
        <v>-149</v>
      </c>
      <c r="F98" s="47">
        <v>20.915968104682069</v>
      </c>
      <c r="G98" s="47">
        <v>8.0965037824575745</v>
      </c>
      <c r="H98" s="47">
        <v>29.646289102433045</v>
      </c>
      <c r="I98" s="47">
        <v>26.538540175833162</v>
      </c>
      <c r="J98" s="47">
        <v>11.776732774483746</v>
      </c>
      <c r="K98" s="47">
        <v>3.0259660601104068</v>
      </c>
      <c r="L98" s="48" t="s">
        <v>8</v>
      </c>
    </row>
    <row r="99" spans="1:22" s="26" customFormat="1" ht="24.95" customHeight="1" thickBot="1">
      <c r="A99" s="49" t="s">
        <v>6</v>
      </c>
      <c r="B99" s="155">
        <v>1666036</v>
      </c>
      <c r="C99" s="155">
        <v>688277</v>
      </c>
      <c r="D99" s="155">
        <v>688277</v>
      </c>
      <c r="E99" s="155">
        <v>0</v>
      </c>
      <c r="F99" s="156">
        <v>17.171053874103443</v>
      </c>
      <c r="G99" s="156">
        <v>19.0920884986351</v>
      </c>
      <c r="H99" s="156">
        <v>25.518249320453794</v>
      </c>
      <c r="I99" s="156">
        <v>29.085739771939789</v>
      </c>
      <c r="J99" s="156">
        <v>5.9001027128094643</v>
      </c>
      <c r="K99" s="156">
        <v>3.2327658220584108</v>
      </c>
      <c r="L99" s="157" t="s">
        <v>7</v>
      </c>
      <c r="M99" s="149"/>
      <c r="N99" s="149"/>
      <c r="O99" s="149"/>
      <c r="P99" s="149"/>
      <c r="Q99" s="150"/>
      <c r="R99" s="150"/>
      <c r="S99" s="150"/>
      <c r="T99" s="150"/>
      <c r="U99" s="150"/>
      <c r="V99" s="150"/>
    </row>
    <row r="100" spans="1:22" s="7" customFormat="1" ht="21.95" customHeight="1" thickBot="1">
      <c r="A100" s="8"/>
      <c r="B100" s="8"/>
      <c r="C100" s="8"/>
      <c r="D100" s="8"/>
      <c r="E100" s="8"/>
      <c r="F100" s="8"/>
      <c r="G100" s="8"/>
      <c r="H100" s="8"/>
      <c r="I100" s="8"/>
      <c r="J100" s="8"/>
      <c r="K100" s="8"/>
      <c r="L100" s="8"/>
      <c r="M100" s="151"/>
      <c r="N100" s="151"/>
      <c r="O100" s="151"/>
      <c r="P100" s="151"/>
      <c r="Q100" s="152"/>
      <c r="R100" s="152"/>
      <c r="S100" s="152"/>
      <c r="T100" s="152"/>
      <c r="U100" s="152"/>
      <c r="V100" s="152"/>
    </row>
    <row r="101" spans="1:22" s="11" customFormat="1" ht="60" customHeight="1" thickBot="1">
      <c r="A101" s="598" t="s">
        <v>112</v>
      </c>
      <c r="B101" s="599"/>
      <c r="C101" s="599"/>
      <c r="D101" s="599"/>
      <c r="E101" s="599"/>
      <c r="F101" s="599"/>
      <c r="G101" s="599"/>
      <c r="H101" s="599"/>
      <c r="I101" s="599"/>
      <c r="J101" s="599"/>
      <c r="K101" s="599"/>
      <c r="L101" s="600"/>
      <c r="M101" s="151"/>
      <c r="N101" s="151"/>
      <c r="O101" s="151"/>
      <c r="P101" s="149"/>
      <c r="Q101" s="152"/>
      <c r="R101" s="152"/>
      <c r="S101" s="152"/>
      <c r="T101" s="152"/>
      <c r="U101" s="152"/>
      <c r="V101" s="152"/>
    </row>
    <row r="102" spans="1:22" ht="30" customHeight="1" thickBot="1">
      <c r="A102" s="475" t="s">
        <v>113</v>
      </c>
      <c r="B102" s="475"/>
      <c r="C102" s="475"/>
      <c r="D102" s="475"/>
      <c r="E102" s="475"/>
      <c r="F102" s="475"/>
      <c r="G102" s="475"/>
      <c r="H102" s="475"/>
      <c r="I102" s="475"/>
      <c r="J102" s="475"/>
      <c r="K102" s="475"/>
      <c r="L102" s="478"/>
      <c r="M102" s="153"/>
      <c r="N102" s="153"/>
      <c r="O102" s="153"/>
      <c r="P102" s="149"/>
      <c r="Q102" s="152"/>
      <c r="R102" s="152"/>
      <c r="S102" s="152"/>
      <c r="T102" s="152"/>
      <c r="U102" s="152"/>
      <c r="V102" s="152"/>
    </row>
    <row r="103" spans="1:22" ht="50.1" customHeight="1" thickBot="1">
      <c r="A103" s="591" t="s">
        <v>0</v>
      </c>
      <c r="B103" s="593" t="s">
        <v>144</v>
      </c>
      <c r="C103" s="595" t="s">
        <v>35</v>
      </c>
      <c r="D103" s="596"/>
      <c r="E103" s="597"/>
      <c r="F103" s="595" t="s">
        <v>36</v>
      </c>
      <c r="G103" s="596"/>
      <c r="H103" s="596"/>
      <c r="I103" s="596"/>
      <c r="J103" s="596"/>
      <c r="K103" s="597"/>
      <c r="L103" s="589" t="s">
        <v>62</v>
      </c>
      <c r="M103" s="149"/>
      <c r="N103" s="149"/>
      <c r="O103" s="149"/>
      <c r="P103" s="154"/>
      <c r="Q103" s="150"/>
      <c r="R103" s="150"/>
      <c r="S103" s="150"/>
      <c r="T103" s="150"/>
      <c r="U103" s="150"/>
      <c r="V103" s="150"/>
    </row>
    <row r="104" spans="1:22" ht="80.099999999999994" customHeight="1" thickBot="1">
      <c r="A104" s="592"/>
      <c r="B104" s="594"/>
      <c r="C104" s="148" t="s">
        <v>37</v>
      </c>
      <c r="D104" s="148" t="s">
        <v>38</v>
      </c>
      <c r="E104" s="148" t="s">
        <v>39</v>
      </c>
      <c r="F104" s="148" t="s">
        <v>40</v>
      </c>
      <c r="G104" s="148" t="s">
        <v>41</v>
      </c>
      <c r="H104" s="148" t="s">
        <v>42</v>
      </c>
      <c r="I104" s="148" t="s">
        <v>43</v>
      </c>
      <c r="J104" s="148" t="s">
        <v>44</v>
      </c>
      <c r="K104" s="148" t="s">
        <v>45</v>
      </c>
      <c r="L104" s="590"/>
    </row>
    <row r="105" spans="1:22" s="11" customFormat="1" ht="24.95" customHeight="1" thickBot="1">
      <c r="A105" s="41" t="s">
        <v>49</v>
      </c>
      <c r="B105" s="42">
        <v>4494</v>
      </c>
      <c r="C105" s="167">
        <v>1099</v>
      </c>
      <c r="D105" s="167">
        <v>1415</v>
      </c>
      <c r="E105" s="167">
        <v>-316</v>
      </c>
      <c r="F105" s="43">
        <v>33.780918727915193</v>
      </c>
      <c r="G105" s="43">
        <v>8.6219081272084814</v>
      </c>
      <c r="H105" s="43">
        <v>15.123674911660778</v>
      </c>
      <c r="I105" s="43">
        <v>22.332155477031801</v>
      </c>
      <c r="J105" s="43">
        <v>15.830388692579506</v>
      </c>
      <c r="K105" s="43">
        <v>4.3109540636042398</v>
      </c>
      <c r="L105" s="44" t="s">
        <v>148</v>
      </c>
    </row>
    <row r="106" spans="1:22" s="11" customFormat="1" ht="24.95" customHeight="1" thickBot="1">
      <c r="A106" s="37" t="s">
        <v>50</v>
      </c>
      <c r="B106" s="38">
        <v>1598</v>
      </c>
      <c r="C106" s="168">
        <v>379</v>
      </c>
      <c r="D106" s="168">
        <v>303</v>
      </c>
      <c r="E106" s="168">
        <v>76</v>
      </c>
      <c r="F106" s="39">
        <v>30.363036303630363</v>
      </c>
      <c r="G106" s="39">
        <v>7.9207920792079207</v>
      </c>
      <c r="H106" s="39">
        <v>29.372937293729372</v>
      </c>
      <c r="I106" s="39">
        <v>19.471947194719473</v>
      </c>
      <c r="J106" s="39">
        <v>9.9009900990099009</v>
      </c>
      <c r="K106" s="39">
        <v>2.9702970297029703</v>
      </c>
      <c r="L106" s="40" t="s">
        <v>54</v>
      </c>
    </row>
    <row r="107" spans="1:22" s="11" customFormat="1" ht="24.95" customHeight="1" thickBot="1">
      <c r="A107" s="41" t="s">
        <v>51</v>
      </c>
      <c r="B107" s="42">
        <v>313</v>
      </c>
      <c r="C107" s="167">
        <v>134</v>
      </c>
      <c r="D107" s="167">
        <v>131</v>
      </c>
      <c r="E107" s="167">
        <v>3</v>
      </c>
      <c r="F107" s="43">
        <v>26.717557251908396</v>
      </c>
      <c r="G107" s="43">
        <v>25.190839694656489</v>
      </c>
      <c r="H107" s="43">
        <v>19.083969465648856</v>
      </c>
      <c r="I107" s="43">
        <v>18.320610687022899</v>
      </c>
      <c r="J107" s="43">
        <v>6.106870229007634</v>
      </c>
      <c r="K107" s="43">
        <v>4.5801526717557248</v>
      </c>
      <c r="L107" s="44" t="s">
        <v>55</v>
      </c>
    </row>
    <row r="108" spans="1:22" s="11" customFormat="1" ht="24.95" customHeight="1" thickBot="1">
      <c r="A108" s="37" t="s">
        <v>52</v>
      </c>
      <c r="B108" s="38">
        <v>1507</v>
      </c>
      <c r="C108" s="168">
        <v>386</v>
      </c>
      <c r="D108" s="168">
        <v>380</v>
      </c>
      <c r="E108" s="168">
        <v>6</v>
      </c>
      <c r="F108" s="39">
        <v>27.10526315789474</v>
      </c>
      <c r="G108" s="39">
        <v>11.578947368421053</v>
      </c>
      <c r="H108" s="39">
        <v>20.263157894736842</v>
      </c>
      <c r="I108" s="39">
        <v>21.05263157894737</v>
      </c>
      <c r="J108" s="39">
        <v>19.473684210526315</v>
      </c>
      <c r="K108" s="39">
        <v>0.52631578947368418</v>
      </c>
      <c r="L108" s="40" t="s">
        <v>56</v>
      </c>
    </row>
    <row r="109" spans="1:22" s="26" customFormat="1" ht="24.95" customHeight="1" thickBot="1">
      <c r="A109" s="41" t="s">
        <v>53</v>
      </c>
      <c r="B109" s="42">
        <v>323</v>
      </c>
      <c r="C109" s="167">
        <v>155</v>
      </c>
      <c r="D109" s="167">
        <v>82</v>
      </c>
      <c r="E109" s="167">
        <v>73</v>
      </c>
      <c r="F109" s="43">
        <v>23.170731707317074</v>
      </c>
      <c r="G109" s="43">
        <v>18.292682926829269</v>
      </c>
      <c r="H109" s="43">
        <v>28.048780487804876</v>
      </c>
      <c r="I109" s="43">
        <v>17.073170731707318</v>
      </c>
      <c r="J109" s="43">
        <v>12.195121951219512</v>
      </c>
      <c r="K109" s="43">
        <v>1.2195121951219512</v>
      </c>
      <c r="L109" s="44" t="s">
        <v>57</v>
      </c>
    </row>
    <row r="110" spans="1:22" s="28" customFormat="1" ht="24.95" customHeight="1" thickBot="1">
      <c r="A110" s="45" t="s">
        <v>5</v>
      </c>
      <c r="B110" s="46">
        <v>8235</v>
      </c>
      <c r="C110" s="169">
        <v>2153</v>
      </c>
      <c r="D110" s="169">
        <v>2311</v>
      </c>
      <c r="E110" s="169">
        <v>-158</v>
      </c>
      <c r="F110" s="47">
        <v>31.458243184768499</v>
      </c>
      <c r="G110" s="47">
        <v>10.298572046733016</v>
      </c>
      <c r="H110" s="47">
        <v>18.520121159671138</v>
      </c>
      <c r="I110" s="47">
        <v>21.33275638251839</v>
      </c>
      <c r="J110" s="47">
        <v>14.971873647771529</v>
      </c>
      <c r="K110" s="47">
        <v>3.4184335785374298</v>
      </c>
      <c r="L110" s="48" t="s">
        <v>8</v>
      </c>
    </row>
    <row r="111" spans="1:22" s="34" customFormat="1" ht="24.95" customHeight="1" thickBot="1">
      <c r="A111" s="49" t="s">
        <v>6</v>
      </c>
      <c r="B111" s="155">
        <v>836360</v>
      </c>
      <c r="C111" s="155">
        <v>332166</v>
      </c>
      <c r="D111" s="155">
        <v>332166</v>
      </c>
      <c r="E111" s="155">
        <v>0</v>
      </c>
      <c r="F111" s="156">
        <v>24.028644014737399</v>
      </c>
      <c r="G111" s="156">
        <v>23.781515640426711</v>
      </c>
      <c r="H111" s="156">
        <v>19.896994726322635</v>
      </c>
      <c r="I111" s="156">
        <v>22.240349652033618</v>
      </c>
      <c r="J111" s="156">
        <v>6.6282177860187348</v>
      </c>
      <c r="K111" s="156">
        <v>3.424278180460905</v>
      </c>
      <c r="L111" s="52" t="s">
        <v>7</v>
      </c>
    </row>
    <row r="112" spans="1:22" s="17" customFormat="1" ht="21.95" customHeight="1">
      <c r="A112" s="8"/>
      <c r="B112" s="8"/>
      <c r="C112" s="8"/>
      <c r="D112" s="8"/>
      <c r="E112" s="8"/>
      <c r="F112" s="8"/>
      <c r="G112" s="8"/>
      <c r="H112" s="8"/>
      <c r="I112" s="8"/>
      <c r="J112" s="8"/>
      <c r="K112" s="8"/>
      <c r="L112" s="8"/>
    </row>
    <row r="113" spans="1:12" s="11" customFormat="1" ht="24.95" customHeight="1" thickBot="1">
      <c r="A113" s="8"/>
      <c r="B113" s="8"/>
      <c r="C113" s="8"/>
      <c r="D113" s="8"/>
      <c r="E113" s="8"/>
      <c r="F113" s="8"/>
      <c r="G113" s="8"/>
      <c r="H113" s="8"/>
      <c r="I113" s="8"/>
      <c r="J113" s="8"/>
      <c r="K113" s="8"/>
      <c r="L113" s="8"/>
    </row>
    <row r="114" spans="1:12" ht="60" customHeight="1" thickBot="1">
      <c r="A114" s="598" t="s">
        <v>112</v>
      </c>
      <c r="B114" s="599"/>
      <c r="C114" s="599"/>
      <c r="D114" s="599"/>
      <c r="E114" s="599"/>
      <c r="F114" s="599"/>
      <c r="G114" s="599"/>
      <c r="H114" s="599"/>
      <c r="I114" s="599"/>
      <c r="J114" s="599"/>
      <c r="K114" s="599"/>
      <c r="L114" s="600"/>
    </row>
    <row r="115" spans="1:12" ht="30" customHeight="1" thickBot="1">
      <c r="A115" s="475" t="s">
        <v>114</v>
      </c>
      <c r="B115" s="475"/>
      <c r="C115" s="475"/>
      <c r="D115" s="475"/>
      <c r="E115" s="475"/>
      <c r="F115" s="475"/>
      <c r="G115" s="475"/>
      <c r="H115" s="475"/>
      <c r="I115" s="475"/>
      <c r="J115" s="475"/>
      <c r="K115" s="475"/>
      <c r="L115" s="475"/>
    </row>
    <row r="116" spans="1:12" s="16" customFormat="1" ht="50.1" customHeight="1" thickBot="1">
      <c r="A116" s="591" t="s">
        <v>0</v>
      </c>
      <c r="B116" s="593" t="s">
        <v>144</v>
      </c>
      <c r="C116" s="595" t="s">
        <v>35</v>
      </c>
      <c r="D116" s="596"/>
      <c r="E116" s="597"/>
      <c r="F116" s="595" t="s">
        <v>36</v>
      </c>
      <c r="G116" s="596"/>
      <c r="H116" s="596"/>
      <c r="I116" s="596"/>
      <c r="J116" s="596"/>
      <c r="K116" s="597"/>
      <c r="L116" s="589" t="s">
        <v>62</v>
      </c>
    </row>
    <row r="117" spans="1:12" s="16" customFormat="1" ht="80.099999999999994" customHeight="1" thickBot="1">
      <c r="A117" s="592"/>
      <c r="B117" s="594"/>
      <c r="C117" s="148" t="s">
        <v>37</v>
      </c>
      <c r="D117" s="148" t="s">
        <v>38</v>
      </c>
      <c r="E117" s="148" t="s">
        <v>39</v>
      </c>
      <c r="F117" s="148" t="s">
        <v>40</v>
      </c>
      <c r="G117" s="148" t="s">
        <v>41</v>
      </c>
      <c r="H117" s="148" t="s">
        <v>42</v>
      </c>
      <c r="I117" s="148" t="s">
        <v>43</v>
      </c>
      <c r="J117" s="148" t="s">
        <v>44</v>
      </c>
      <c r="K117" s="148" t="s">
        <v>45</v>
      </c>
      <c r="L117" s="590"/>
    </row>
    <row r="118" spans="1:12" s="11" customFormat="1" ht="24.95" customHeight="1" thickBot="1">
      <c r="A118" s="41" t="s">
        <v>49</v>
      </c>
      <c r="B118" s="59">
        <v>4663</v>
      </c>
      <c r="C118" s="167">
        <v>1233</v>
      </c>
      <c r="D118" s="167">
        <v>1479</v>
      </c>
      <c r="E118" s="167">
        <v>-246</v>
      </c>
      <c r="F118" s="43">
        <v>13.387423935091277</v>
      </c>
      <c r="G118" s="43">
        <v>5.8147396889790395</v>
      </c>
      <c r="H118" s="43">
        <v>34.077079107505071</v>
      </c>
      <c r="I118" s="43">
        <v>32.386747802569303</v>
      </c>
      <c r="J118" s="43">
        <v>11.291413116970928</v>
      </c>
      <c r="K118" s="43">
        <v>3.0425963488843815</v>
      </c>
      <c r="L118" s="60" t="s">
        <v>148</v>
      </c>
    </row>
    <row r="119" spans="1:12" s="11" customFormat="1" ht="24.95" customHeight="1" thickBot="1">
      <c r="A119" s="37" t="s">
        <v>50</v>
      </c>
      <c r="B119" s="57">
        <v>1781</v>
      </c>
      <c r="C119" s="168">
        <v>530</v>
      </c>
      <c r="D119" s="168">
        <v>342</v>
      </c>
      <c r="E119" s="168">
        <v>188</v>
      </c>
      <c r="F119" s="39">
        <v>7.6023391812865491</v>
      </c>
      <c r="G119" s="39">
        <v>4.0935672514619883</v>
      </c>
      <c r="H119" s="39">
        <v>52.33918128654971</v>
      </c>
      <c r="I119" s="39">
        <v>27.777777777777779</v>
      </c>
      <c r="J119" s="39">
        <v>5.5555555555555554</v>
      </c>
      <c r="K119" s="39">
        <v>2.6315789473684208</v>
      </c>
      <c r="L119" s="58" t="s">
        <v>54</v>
      </c>
    </row>
    <row r="120" spans="1:12" s="11" customFormat="1" ht="24.95" customHeight="1" thickBot="1">
      <c r="A120" s="41" t="s">
        <v>51</v>
      </c>
      <c r="B120" s="59">
        <v>338</v>
      </c>
      <c r="C120" s="167">
        <v>144</v>
      </c>
      <c r="D120" s="167">
        <v>181</v>
      </c>
      <c r="E120" s="167">
        <v>-37</v>
      </c>
      <c r="F120" s="43">
        <v>7.182320441988951</v>
      </c>
      <c r="G120" s="43">
        <v>19.88950276243094</v>
      </c>
      <c r="H120" s="43">
        <v>29.834254143646412</v>
      </c>
      <c r="I120" s="43">
        <v>34.806629834254146</v>
      </c>
      <c r="J120" s="43">
        <v>4.972375690607735</v>
      </c>
      <c r="K120" s="43">
        <v>3.3149171270718232</v>
      </c>
      <c r="L120" s="60" t="s">
        <v>55</v>
      </c>
    </row>
    <row r="121" spans="1:12" s="11" customFormat="1" ht="24.95" customHeight="1" thickBot="1">
      <c r="A121" s="37" t="s">
        <v>52</v>
      </c>
      <c r="B121" s="57">
        <v>1692</v>
      </c>
      <c r="C121" s="168">
        <v>534</v>
      </c>
      <c r="D121" s="168">
        <v>486</v>
      </c>
      <c r="E121" s="168">
        <v>48</v>
      </c>
      <c r="F121" s="39">
        <v>9.2592592592592595</v>
      </c>
      <c r="G121" s="39">
        <v>2.8806584362139915</v>
      </c>
      <c r="H121" s="39">
        <v>48.353909465020578</v>
      </c>
      <c r="I121" s="39">
        <v>31.069958847736622</v>
      </c>
      <c r="J121" s="39">
        <v>6.7901234567901234</v>
      </c>
      <c r="K121" s="39">
        <v>1.6460905349794239</v>
      </c>
      <c r="L121" s="58" t="s">
        <v>56</v>
      </c>
    </row>
    <row r="122" spans="1:12" s="29" customFormat="1" ht="24.95" customHeight="1" thickBot="1">
      <c r="A122" s="41" t="s">
        <v>53</v>
      </c>
      <c r="B122" s="59">
        <v>333</v>
      </c>
      <c r="C122" s="167">
        <v>148</v>
      </c>
      <c r="D122" s="167">
        <v>92</v>
      </c>
      <c r="E122" s="167">
        <v>56</v>
      </c>
      <c r="F122" s="43">
        <v>15.217391304347824</v>
      </c>
      <c r="G122" s="43">
        <v>8.695652173913043</v>
      </c>
      <c r="H122" s="43">
        <v>54.347826086956516</v>
      </c>
      <c r="I122" s="43">
        <v>18.478260869565219</v>
      </c>
      <c r="J122" s="43">
        <v>2.1739130434782608</v>
      </c>
      <c r="K122" s="43">
        <v>1.0869565217391304</v>
      </c>
      <c r="L122" s="60" t="s">
        <v>57</v>
      </c>
    </row>
    <row r="123" spans="1:12" s="35" customFormat="1" ht="24.95" customHeight="1" thickBot="1">
      <c r="A123" s="45" t="s">
        <v>5</v>
      </c>
      <c r="B123" s="61">
        <v>8807</v>
      </c>
      <c r="C123" s="169">
        <v>2589</v>
      </c>
      <c r="D123" s="169">
        <v>2580</v>
      </c>
      <c r="E123" s="169">
        <v>9</v>
      </c>
      <c r="F123" s="47">
        <v>11.472868217054263</v>
      </c>
      <c r="G123" s="47">
        <v>6.1240310077519382</v>
      </c>
      <c r="H123" s="47">
        <v>39.612403100775197</v>
      </c>
      <c r="I123" s="47">
        <v>31.2015503875969</v>
      </c>
      <c r="J123" s="47">
        <v>8.9147286821705425</v>
      </c>
      <c r="K123" s="47">
        <v>2.6744186046511631</v>
      </c>
      <c r="L123" s="48" t="s">
        <v>8</v>
      </c>
    </row>
    <row r="124" spans="1:12" s="35" customFormat="1" ht="24.95" customHeight="1" thickBot="1">
      <c r="A124" s="49" t="s">
        <v>6</v>
      </c>
      <c r="B124" s="155">
        <v>829676</v>
      </c>
      <c r="C124" s="155">
        <v>356111</v>
      </c>
      <c r="D124" s="155">
        <v>356111</v>
      </c>
      <c r="E124" s="155">
        <v>0</v>
      </c>
      <c r="F124" s="156">
        <v>10.773607105649599</v>
      </c>
      <c r="G124" s="156">
        <v>14.717321284655627</v>
      </c>
      <c r="H124" s="156">
        <v>30.762318490582992</v>
      </c>
      <c r="I124" s="156">
        <v>35.471805139408779</v>
      </c>
      <c r="J124" s="156">
        <v>5.2208440626658543</v>
      </c>
      <c r="K124" s="156">
        <v>3.0541039170371032</v>
      </c>
      <c r="L124" s="52" t="s">
        <v>7</v>
      </c>
    </row>
    <row r="125" spans="1:12" s="18" customFormat="1" ht="21.95" customHeight="1" thickBot="1">
      <c r="A125" s="9"/>
      <c r="B125" s="8"/>
      <c r="C125" s="8"/>
      <c r="D125" s="8"/>
      <c r="E125" s="8"/>
      <c r="F125" s="8"/>
      <c r="G125" s="8"/>
      <c r="H125" s="8"/>
      <c r="I125" s="8"/>
      <c r="J125" s="8"/>
      <c r="K125" s="8"/>
      <c r="L125" s="10"/>
    </row>
    <row r="126" spans="1:12" s="18" customFormat="1" ht="60" customHeight="1" thickBot="1">
      <c r="A126" s="598" t="s">
        <v>112</v>
      </c>
      <c r="B126" s="599"/>
      <c r="C126" s="599"/>
      <c r="D126" s="599"/>
      <c r="E126" s="599"/>
      <c r="F126" s="599"/>
      <c r="G126" s="599"/>
      <c r="H126" s="599"/>
      <c r="I126" s="599"/>
      <c r="J126" s="599"/>
      <c r="K126" s="599"/>
      <c r="L126" s="600"/>
    </row>
    <row r="127" spans="1:12" s="18" customFormat="1" ht="30" customHeight="1" thickBot="1">
      <c r="A127" s="475" t="s">
        <v>65</v>
      </c>
      <c r="B127" s="475"/>
      <c r="C127" s="475"/>
      <c r="D127" s="475"/>
      <c r="E127" s="475"/>
      <c r="F127" s="475"/>
      <c r="G127" s="475"/>
      <c r="H127" s="475"/>
      <c r="I127" s="475"/>
      <c r="J127" s="475"/>
      <c r="K127" s="475"/>
      <c r="L127" s="475"/>
    </row>
    <row r="128" spans="1:12" s="18" customFormat="1" ht="60" customHeight="1" thickBot="1">
      <c r="A128" s="591" t="s">
        <v>0</v>
      </c>
      <c r="B128" s="593" t="s">
        <v>144</v>
      </c>
      <c r="C128" s="595" t="s">
        <v>35</v>
      </c>
      <c r="D128" s="596"/>
      <c r="E128" s="597"/>
      <c r="F128" s="595" t="s">
        <v>36</v>
      </c>
      <c r="G128" s="596"/>
      <c r="H128" s="596"/>
      <c r="I128" s="596"/>
      <c r="J128" s="596"/>
      <c r="K128" s="597"/>
      <c r="L128" s="589" t="s">
        <v>62</v>
      </c>
    </row>
    <row r="129" spans="1:12" s="18" customFormat="1" ht="80.099999999999994" customHeight="1" thickBot="1">
      <c r="A129" s="592"/>
      <c r="B129" s="594"/>
      <c r="C129" s="148" t="s">
        <v>37</v>
      </c>
      <c r="D129" s="148" t="s">
        <v>38</v>
      </c>
      <c r="E129" s="148" t="s">
        <v>39</v>
      </c>
      <c r="F129" s="148" t="s">
        <v>40</v>
      </c>
      <c r="G129" s="148" t="s">
        <v>41</v>
      </c>
      <c r="H129" s="148" t="s">
        <v>42</v>
      </c>
      <c r="I129" s="148" t="s">
        <v>43</v>
      </c>
      <c r="J129" s="148" t="s">
        <v>44</v>
      </c>
      <c r="K129" s="148" t="s">
        <v>45</v>
      </c>
      <c r="L129" s="590"/>
    </row>
    <row r="130" spans="1:12" s="35" customFormat="1" ht="24.95" customHeight="1" thickBot="1">
      <c r="A130" s="41" t="s">
        <v>49</v>
      </c>
      <c r="B130" s="42">
        <v>7245</v>
      </c>
      <c r="C130" s="167">
        <v>1968</v>
      </c>
      <c r="D130" s="167">
        <v>2708</v>
      </c>
      <c r="E130" s="167">
        <v>-740</v>
      </c>
      <c r="F130" s="43">
        <v>22.968980797636632</v>
      </c>
      <c r="G130" s="43">
        <v>7.2378138847858198</v>
      </c>
      <c r="H130" s="43">
        <v>24.261447562776958</v>
      </c>
      <c r="I130" s="43">
        <v>28.471196454948299</v>
      </c>
      <c r="J130" s="43">
        <v>13.404726735598228</v>
      </c>
      <c r="K130" s="43">
        <v>3.6558345642540622</v>
      </c>
      <c r="L130" s="44" t="s">
        <v>148</v>
      </c>
    </row>
    <row r="131" spans="1:12" s="35" customFormat="1" ht="24.95" customHeight="1" thickBot="1">
      <c r="A131" s="37" t="s">
        <v>50</v>
      </c>
      <c r="B131" s="38">
        <v>2068</v>
      </c>
      <c r="C131" s="168">
        <v>641</v>
      </c>
      <c r="D131" s="168">
        <v>486</v>
      </c>
      <c r="E131" s="168">
        <v>155</v>
      </c>
      <c r="F131" s="39">
        <v>18.312757201646093</v>
      </c>
      <c r="G131" s="39">
        <v>6.3786008230452671</v>
      </c>
      <c r="H131" s="39">
        <v>38.888888888888886</v>
      </c>
      <c r="I131" s="39">
        <v>24.691358024691358</v>
      </c>
      <c r="J131" s="39">
        <v>9.2592592592592595</v>
      </c>
      <c r="K131" s="39">
        <v>2.4691358024691357</v>
      </c>
      <c r="L131" s="40" t="s">
        <v>54</v>
      </c>
    </row>
    <row r="132" spans="1:12" s="35" customFormat="1" ht="24.95" customHeight="1" thickBot="1">
      <c r="A132" s="41" t="s">
        <v>51</v>
      </c>
      <c r="B132" s="42">
        <v>347</v>
      </c>
      <c r="C132" s="167">
        <v>153</v>
      </c>
      <c r="D132" s="167">
        <v>251</v>
      </c>
      <c r="E132" s="167">
        <v>-98</v>
      </c>
      <c r="F132" s="43">
        <v>15.53784860557769</v>
      </c>
      <c r="G132" s="43">
        <v>25.099601593625501</v>
      </c>
      <c r="H132" s="43">
        <v>17.92828685258964</v>
      </c>
      <c r="I132" s="43">
        <v>30.677290836653388</v>
      </c>
      <c r="J132" s="43">
        <v>5.9760956175298805</v>
      </c>
      <c r="K132" s="43">
        <v>4.7808764940239046</v>
      </c>
      <c r="L132" s="44" t="s">
        <v>55</v>
      </c>
    </row>
    <row r="133" spans="1:12" s="35" customFormat="1" ht="24.95" customHeight="1" thickBot="1">
      <c r="A133" s="37" t="s">
        <v>52</v>
      </c>
      <c r="B133" s="38">
        <v>3181</v>
      </c>
      <c r="C133" s="168">
        <v>908</v>
      </c>
      <c r="D133" s="168">
        <v>788</v>
      </c>
      <c r="E133" s="168">
        <v>120</v>
      </c>
      <c r="F133" s="39">
        <v>17.512690355329951</v>
      </c>
      <c r="G133" s="39">
        <v>6.345177664974619</v>
      </c>
      <c r="H133" s="39">
        <v>35.279187817258887</v>
      </c>
      <c r="I133" s="39">
        <v>27.538071065989843</v>
      </c>
      <c r="J133" s="39">
        <v>12.182741116751268</v>
      </c>
      <c r="K133" s="39">
        <v>1.1421319796954315</v>
      </c>
      <c r="L133" s="40" t="s">
        <v>56</v>
      </c>
    </row>
    <row r="134" spans="1:12" s="35" customFormat="1" ht="24.95" customHeight="1" thickBot="1">
      <c r="A134" s="41" t="s">
        <v>53</v>
      </c>
      <c r="B134" s="158" t="s">
        <v>122</v>
      </c>
      <c r="C134" s="170" t="s">
        <v>122</v>
      </c>
      <c r="D134" s="170" t="s">
        <v>122</v>
      </c>
      <c r="E134" s="170" t="s">
        <v>122</v>
      </c>
      <c r="F134" s="158" t="s">
        <v>122</v>
      </c>
      <c r="G134" s="158" t="s">
        <v>122</v>
      </c>
      <c r="H134" s="158" t="s">
        <v>122</v>
      </c>
      <c r="I134" s="158" t="s">
        <v>122</v>
      </c>
      <c r="J134" s="158" t="s">
        <v>122</v>
      </c>
      <c r="K134" s="158" t="s">
        <v>122</v>
      </c>
      <c r="L134" s="60" t="s">
        <v>57</v>
      </c>
    </row>
    <row r="135" spans="1:12" s="35" customFormat="1" ht="24.95" customHeight="1" thickBot="1">
      <c r="A135" s="45" t="s">
        <v>5</v>
      </c>
      <c r="B135" s="46">
        <v>12841</v>
      </c>
      <c r="C135" s="169">
        <v>3670</v>
      </c>
      <c r="D135" s="169">
        <v>4233</v>
      </c>
      <c r="E135" s="169">
        <v>-563</v>
      </c>
      <c r="F135" s="47">
        <v>20.978029766123313</v>
      </c>
      <c r="G135" s="47">
        <v>8.0321285140562253</v>
      </c>
      <c r="H135" s="47">
        <v>27.61634774391684</v>
      </c>
      <c r="I135" s="47">
        <v>27.994330262225368</v>
      </c>
      <c r="J135" s="47">
        <v>12.260807937632883</v>
      </c>
      <c r="K135" s="47">
        <v>3.1183557760453575</v>
      </c>
      <c r="L135" s="48" t="s">
        <v>8</v>
      </c>
    </row>
    <row r="136" spans="1:12" s="35" customFormat="1" ht="24.95" customHeight="1" thickBot="1">
      <c r="A136" s="49" t="s">
        <v>6</v>
      </c>
      <c r="B136" s="155">
        <v>1389402</v>
      </c>
      <c r="C136" s="155">
        <v>596524</v>
      </c>
      <c r="D136" s="155">
        <v>591979</v>
      </c>
      <c r="E136" s="155">
        <v>4545</v>
      </c>
      <c r="F136" s="156">
        <v>15.9017465146568</v>
      </c>
      <c r="G136" s="156">
        <v>20.741107370362798</v>
      </c>
      <c r="H136" s="156">
        <v>24.462016389094885</v>
      </c>
      <c r="I136" s="156">
        <v>29.496654442133931</v>
      </c>
      <c r="J136" s="156">
        <v>6.0201459849082486</v>
      </c>
      <c r="K136" s="156">
        <v>3.3783292988433709</v>
      </c>
      <c r="L136" s="52" t="s">
        <v>7</v>
      </c>
    </row>
    <row r="137" spans="1:12" s="18" customFormat="1" ht="21.95" customHeight="1" thickBot="1">
      <c r="A137" s="8"/>
      <c r="B137" s="8"/>
      <c r="C137" s="8"/>
      <c r="D137" s="8"/>
      <c r="E137" s="8"/>
      <c r="F137" s="8"/>
      <c r="G137" s="8"/>
      <c r="H137" s="8"/>
      <c r="I137" s="8"/>
      <c r="J137" s="8"/>
      <c r="K137" s="8"/>
      <c r="L137" s="8"/>
    </row>
    <row r="138" spans="1:12" s="18" customFormat="1" ht="60" customHeight="1" thickBot="1">
      <c r="A138" s="598" t="s">
        <v>112</v>
      </c>
      <c r="B138" s="599"/>
      <c r="C138" s="599"/>
      <c r="D138" s="599"/>
      <c r="E138" s="599"/>
      <c r="F138" s="599"/>
      <c r="G138" s="599"/>
      <c r="H138" s="599"/>
      <c r="I138" s="599"/>
      <c r="J138" s="599"/>
      <c r="K138" s="599"/>
      <c r="L138" s="600"/>
    </row>
    <row r="139" spans="1:12" s="18" customFormat="1" ht="30" customHeight="1" thickBot="1">
      <c r="A139" s="475" t="s">
        <v>66</v>
      </c>
      <c r="B139" s="475"/>
      <c r="C139" s="475"/>
      <c r="D139" s="475"/>
      <c r="E139" s="475"/>
      <c r="F139" s="475"/>
      <c r="G139" s="475"/>
      <c r="H139" s="475"/>
      <c r="I139" s="475"/>
      <c r="J139" s="475"/>
      <c r="K139" s="475"/>
      <c r="L139" s="475"/>
    </row>
    <row r="140" spans="1:12" s="18" customFormat="1" ht="50.1" customHeight="1" thickBot="1">
      <c r="A140" s="591" t="s">
        <v>0</v>
      </c>
      <c r="B140" s="593" t="s">
        <v>144</v>
      </c>
      <c r="C140" s="595" t="s">
        <v>35</v>
      </c>
      <c r="D140" s="596"/>
      <c r="E140" s="597"/>
      <c r="F140" s="595" t="s">
        <v>36</v>
      </c>
      <c r="G140" s="596"/>
      <c r="H140" s="596"/>
      <c r="I140" s="596"/>
      <c r="J140" s="596"/>
      <c r="K140" s="597"/>
      <c r="L140" s="589" t="s">
        <v>62</v>
      </c>
    </row>
    <row r="141" spans="1:12" s="18" customFormat="1" ht="80.099999999999994" customHeight="1" thickBot="1">
      <c r="A141" s="592"/>
      <c r="B141" s="594"/>
      <c r="C141" s="148" t="s">
        <v>37</v>
      </c>
      <c r="D141" s="148" t="s">
        <v>38</v>
      </c>
      <c r="E141" s="148" t="s">
        <v>39</v>
      </c>
      <c r="F141" s="148" t="s">
        <v>40</v>
      </c>
      <c r="G141" s="148" t="s">
        <v>41</v>
      </c>
      <c r="H141" s="148" t="s">
        <v>42</v>
      </c>
      <c r="I141" s="148" t="s">
        <v>43</v>
      </c>
      <c r="J141" s="148" t="s">
        <v>44</v>
      </c>
      <c r="K141" s="148" t="s">
        <v>45</v>
      </c>
      <c r="L141" s="590"/>
    </row>
    <row r="142" spans="1:12" s="11" customFormat="1" ht="24.95" customHeight="1" thickBot="1">
      <c r="A142" s="41" t="s">
        <v>49</v>
      </c>
      <c r="B142" s="42">
        <v>3551</v>
      </c>
      <c r="C142" s="167">
        <v>928</v>
      </c>
      <c r="D142" s="167">
        <v>1316</v>
      </c>
      <c r="E142" s="167">
        <v>-388</v>
      </c>
      <c r="F142" s="43">
        <v>32.978723404255319</v>
      </c>
      <c r="G142" s="43">
        <v>8.7386018237082066</v>
      </c>
      <c r="H142" s="43">
        <v>14.893617021276595</v>
      </c>
      <c r="I142" s="43">
        <v>23.100303951367781</v>
      </c>
      <c r="J142" s="43">
        <v>16.033434650455931</v>
      </c>
      <c r="K142" s="43">
        <v>4.2553191489361701</v>
      </c>
      <c r="L142" s="44" t="s">
        <v>148</v>
      </c>
    </row>
    <row r="143" spans="1:12" s="11" customFormat="1" ht="24.95" customHeight="1" thickBot="1">
      <c r="A143" s="37" t="s">
        <v>50</v>
      </c>
      <c r="B143" s="38">
        <v>970</v>
      </c>
      <c r="C143" s="168">
        <v>265</v>
      </c>
      <c r="D143" s="168">
        <v>234</v>
      </c>
      <c r="E143" s="168">
        <v>31</v>
      </c>
      <c r="F143" s="39">
        <v>30.341880341880341</v>
      </c>
      <c r="G143" s="39">
        <v>8.5470085470085468</v>
      </c>
      <c r="H143" s="39">
        <v>27.350427350427349</v>
      </c>
      <c r="I143" s="39">
        <v>19.658119658119659</v>
      </c>
      <c r="J143" s="39">
        <v>11.538461538461538</v>
      </c>
      <c r="K143" s="39">
        <v>2.5641025641025639</v>
      </c>
      <c r="L143" s="40" t="s">
        <v>54</v>
      </c>
    </row>
    <row r="144" spans="1:12" s="11" customFormat="1" ht="24.95" customHeight="1" thickBot="1">
      <c r="A144" s="41" t="s">
        <v>51</v>
      </c>
      <c r="B144" s="42">
        <v>176</v>
      </c>
      <c r="C144" s="167">
        <v>81</v>
      </c>
      <c r="D144" s="167">
        <v>112</v>
      </c>
      <c r="E144" s="167">
        <v>-31</v>
      </c>
      <c r="F144" s="43">
        <v>25</v>
      </c>
      <c r="G144" s="43">
        <v>26.785714285714285</v>
      </c>
      <c r="H144" s="43">
        <v>16.964285714285715</v>
      </c>
      <c r="I144" s="43">
        <v>20.535714285714285</v>
      </c>
      <c r="J144" s="43">
        <v>5.3571428571428568</v>
      </c>
      <c r="K144" s="43">
        <v>5.3571428571428577</v>
      </c>
      <c r="L144" s="44" t="s">
        <v>55</v>
      </c>
    </row>
    <row r="145" spans="1:12" s="11" customFormat="1" ht="24.95" customHeight="1" thickBot="1">
      <c r="A145" s="37" t="s">
        <v>52</v>
      </c>
      <c r="B145" s="38">
        <v>1497</v>
      </c>
      <c r="C145" s="168">
        <v>379</v>
      </c>
      <c r="D145" s="168">
        <v>350</v>
      </c>
      <c r="E145" s="168">
        <v>29</v>
      </c>
      <c r="F145" s="39">
        <v>27.714285714285712</v>
      </c>
      <c r="G145" s="39">
        <v>10.857142857142858</v>
      </c>
      <c r="H145" s="39">
        <v>20</v>
      </c>
      <c r="I145" s="39">
        <v>21.142857142857142</v>
      </c>
      <c r="J145" s="39">
        <v>19.714285714285712</v>
      </c>
      <c r="K145" s="39">
        <v>0.5714285714285714</v>
      </c>
      <c r="L145" s="40" t="s">
        <v>56</v>
      </c>
    </row>
    <row r="146" spans="1:12" s="11" customFormat="1" ht="24.95" customHeight="1" thickBot="1">
      <c r="A146" s="41" t="s">
        <v>53</v>
      </c>
      <c r="B146" s="158" t="s">
        <v>122</v>
      </c>
      <c r="C146" s="170" t="s">
        <v>122</v>
      </c>
      <c r="D146" s="170" t="s">
        <v>122</v>
      </c>
      <c r="E146" s="170" t="s">
        <v>122</v>
      </c>
      <c r="F146" s="158" t="s">
        <v>122</v>
      </c>
      <c r="G146" s="158" t="s">
        <v>122</v>
      </c>
      <c r="H146" s="158" t="s">
        <v>122</v>
      </c>
      <c r="I146" s="158" t="s">
        <v>122</v>
      </c>
      <c r="J146" s="158" t="s">
        <v>122</v>
      </c>
      <c r="K146" s="158" t="s">
        <v>122</v>
      </c>
      <c r="L146" s="60" t="s">
        <v>57</v>
      </c>
    </row>
    <row r="147" spans="1:12" s="26" customFormat="1" ht="24.95" customHeight="1" thickBot="1">
      <c r="A147" s="45" t="s">
        <v>5</v>
      </c>
      <c r="B147" s="46">
        <v>6194</v>
      </c>
      <c r="C147" s="169">
        <v>1653</v>
      </c>
      <c r="D147" s="169">
        <v>2012</v>
      </c>
      <c r="E147" s="169">
        <v>-359</v>
      </c>
      <c r="F147" s="47">
        <v>31.312127236580523</v>
      </c>
      <c r="G147" s="47">
        <v>10.089463220675944</v>
      </c>
      <c r="H147" s="47">
        <v>17.345924453280318</v>
      </c>
      <c r="I147" s="47">
        <v>22.216699801192842</v>
      </c>
      <c r="J147" s="47">
        <v>15.556660039761432</v>
      </c>
      <c r="K147" s="47">
        <v>3.4791252485089461</v>
      </c>
      <c r="L147" s="48" t="s">
        <v>8</v>
      </c>
    </row>
    <row r="148" spans="1:12" s="11" customFormat="1" ht="24.95" customHeight="1" thickBot="1">
      <c r="A148" s="49" t="s">
        <v>6</v>
      </c>
      <c r="B148" s="159">
        <v>701563</v>
      </c>
      <c r="C148" s="159">
        <v>290919</v>
      </c>
      <c r="D148" s="159">
        <v>288081</v>
      </c>
      <c r="E148" s="155">
        <v>2838</v>
      </c>
      <c r="F148" s="156">
        <v>22.214585481166754</v>
      </c>
      <c r="G148" s="156">
        <v>25.658408572588961</v>
      </c>
      <c r="H148" s="156">
        <v>19.551098475775909</v>
      </c>
      <c r="I148" s="156">
        <v>22.293729888468867</v>
      </c>
      <c r="J148" s="156">
        <v>6.690826538369417</v>
      </c>
      <c r="K148" s="156">
        <v>3.5913510436300902</v>
      </c>
      <c r="L148" s="52" t="s">
        <v>7</v>
      </c>
    </row>
    <row r="149" spans="1:12" ht="21.95" customHeight="1" thickBot="1">
      <c r="A149" s="8"/>
      <c r="L149" s="8"/>
    </row>
    <row r="150" spans="1:12" ht="60" customHeight="1" thickBot="1">
      <c r="A150" s="598" t="s">
        <v>112</v>
      </c>
      <c r="B150" s="599"/>
      <c r="C150" s="599"/>
      <c r="D150" s="599"/>
      <c r="E150" s="599"/>
      <c r="F150" s="599"/>
      <c r="G150" s="599"/>
      <c r="H150" s="599"/>
      <c r="I150" s="599"/>
      <c r="J150" s="599"/>
      <c r="K150" s="599"/>
      <c r="L150" s="600"/>
    </row>
    <row r="151" spans="1:12" ht="30" customHeight="1" thickBot="1">
      <c r="A151" s="475" t="s">
        <v>115</v>
      </c>
      <c r="B151" s="475"/>
      <c r="C151" s="475"/>
      <c r="D151" s="475"/>
      <c r="E151" s="475"/>
      <c r="F151" s="475"/>
      <c r="G151" s="475"/>
      <c r="H151" s="475"/>
      <c r="I151" s="475"/>
      <c r="J151" s="475"/>
      <c r="K151" s="475"/>
      <c r="L151" s="475"/>
    </row>
    <row r="152" spans="1:12" ht="50.1" customHeight="1" thickBot="1">
      <c r="A152" s="591" t="s">
        <v>0</v>
      </c>
      <c r="B152" s="593" t="s">
        <v>144</v>
      </c>
      <c r="C152" s="595" t="s">
        <v>35</v>
      </c>
      <c r="D152" s="596"/>
      <c r="E152" s="597"/>
      <c r="F152" s="595" t="s">
        <v>36</v>
      </c>
      <c r="G152" s="596"/>
      <c r="H152" s="596"/>
      <c r="I152" s="596"/>
      <c r="J152" s="596"/>
      <c r="K152" s="597"/>
      <c r="L152" s="589" t="s">
        <v>62</v>
      </c>
    </row>
    <row r="153" spans="1:12" ht="80.099999999999994" customHeight="1" thickBot="1">
      <c r="A153" s="592"/>
      <c r="B153" s="594"/>
      <c r="C153" s="148" t="s">
        <v>37</v>
      </c>
      <c r="D153" s="148" t="s">
        <v>38</v>
      </c>
      <c r="E153" s="148" t="s">
        <v>39</v>
      </c>
      <c r="F153" s="148" t="s">
        <v>40</v>
      </c>
      <c r="G153" s="148" t="s">
        <v>41</v>
      </c>
      <c r="H153" s="148" t="s">
        <v>42</v>
      </c>
      <c r="I153" s="148" t="s">
        <v>43</v>
      </c>
      <c r="J153" s="148" t="s">
        <v>44</v>
      </c>
      <c r="K153" s="148" t="s">
        <v>45</v>
      </c>
      <c r="L153" s="590"/>
    </row>
    <row r="154" spans="1:12" s="11" customFormat="1" ht="24.95" customHeight="1" thickBot="1">
      <c r="A154" s="41" t="s">
        <v>49</v>
      </c>
      <c r="B154" s="42">
        <v>3694</v>
      </c>
      <c r="C154" s="167">
        <v>1040</v>
      </c>
      <c r="D154" s="167">
        <v>1392</v>
      </c>
      <c r="E154" s="167">
        <v>-352</v>
      </c>
      <c r="F154" s="43">
        <v>13.505747126436781</v>
      </c>
      <c r="G154" s="43">
        <v>5.818965517241379</v>
      </c>
      <c r="H154" s="43">
        <v>33.117816091954026</v>
      </c>
      <c r="I154" s="43">
        <v>33.548850574712645</v>
      </c>
      <c r="J154" s="43">
        <v>10.919540229885058</v>
      </c>
      <c r="K154" s="43">
        <v>3.0890804597701154</v>
      </c>
      <c r="L154" s="44" t="s">
        <v>148</v>
      </c>
    </row>
    <row r="155" spans="1:12" s="11" customFormat="1" ht="24.95" customHeight="1" thickBot="1">
      <c r="A155" s="37" t="s">
        <v>50</v>
      </c>
      <c r="B155" s="38">
        <v>1098</v>
      </c>
      <c r="C155" s="168">
        <v>376</v>
      </c>
      <c r="D155" s="168">
        <v>252</v>
      </c>
      <c r="E155" s="168">
        <v>124</v>
      </c>
      <c r="F155" s="39">
        <v>7.1428571428571423</v>
      </c>
      <c r="G155" s="39">
        <v>4.3650793650793647</v>
      </c>
      <c r="H155" s="39">
        <v>49.603174603174601</v>
      </c>
      <c r="I155" s="39">
        <v>29.365079365079367</v>
      </c>
      <c r="J155" s="39">
        <v>7.1428571428571441</v>
      </c>
      <c r="K155" s="39">
        <v>2.3809523809523809</v>
      </c>
      <c r="L155" s="40" t="s">
        <v>54</v>
      </c>
    </row>
    <row r="156" spans="1:12" s="11" customFormat="1" ht="24.95" customHeight="1" thickBot="1">
      <c r="A156" s="41" t="s">
        <v>51</v>
      </c>
      <c r="B156" s="42">
        <v>171</v>
      </c>
      <c r="C156" s="167">
        <v>72</v>
      </c>
      <c r="D156" s="167">
        <v>139</v>
      </c>
      <c r="E156" s="167">
        <v>-67</v>
      </c>
      <c r="F156" s="43">
        <v>7.9136690647482011</v>
      </c>
      <c r="G156" s="43">
        <v>23.741007194244602</v>
      </c>
      <c r="H156" s="43">
        <v>18.705035971223023</v>
      </c>
      <c r="I156" s="43">
        <v>38.848920863309353</v>
      </c>
      <c r="J156" s="43">
        <v>6.4748201438848918</v>
      </c>
      <c r="K156" s="43">
        <v>4.3165467625899279</v>
      </c>
      <c r="L156" s="44" t="s">
        <v>55</v>
      </c>
    </row>
    <row r="157" spans="1:12" s="11" customFormat="1" ht="24.95" customHeight="1" thickBot="1">
      <c r="A157" s="37" t="s">
        <v>52</v>
      </c>
      <c r="B157" s="38">
        <v>1684</v>
      </c>
      <c r="C157" s="168">
        <v>529</v>
      </c>
      <c r="D157" s="168">
        <v>438</v>
      </c>
      <c r="E157" s="168">
        <v>91</v>
      </c>
      <c r="F157" s="39">
        <v>9.3607305936073057</v>
      </c>
      <c r="G157" s="39">
        <v>2.7397260273972606</v>
      </c>
      <c r="H157" s="39">
        <v>47.488584474885847</v>
      </c>
      <c r="I157" s="39">
        <v>32.648401826484019</v>
      </c>
      <c r="J157" s="39">
        <v>6.1643835616438354</v>
      </c>
      <c r="K157" s="39">
        <v>1.5981735159817352</v>
      </c>
      <c r="L157" s="40" t="s">
        <v>56</v>
      </c>
    </row>
    <row r="158" spans="1:12" s="11" customFormat="1" ht="24.95" customHeight="1" thickBot="1">
      <c r="A158" s="41" t="s">
        <v>53</v>
      </c>
      <c r="B158" s="158" t="s">
        <v>122</v>
      </c>
      <c r="C158" s="170" t="s">
        <v>122</v>
      </c>
      <c r="D158" s="170" t="s">
        <v>122</v>
      </c>
      <c r="E158" s="170" t="s">
        <v>122</v>
      </c>
      <c r="F158" s="158" t="s">
        <v>122</v>
      </c>
      <c r="G158" s="158" t="s">
        <v>122</v>
      </c>
      <c r="H158" s="158" t="s">
        <v>122</v>
      </c>
      <c r="I158" s="158" t="s">
        <v>122</v>
      </c>
      <c r="J158" s="158" t="s">
        <v>122</v>
      </c>
      <c r="K158" s="158" t="s">
        <v>122</v>
      </c>
      <c r="L158" s="60" t="s">
        <v>57</v>
      </c>
    </row>
    <row r="159" spans="1:12" s="26" customFormat="1" ht="24.95" customHeight="1" thickBot="1">
      <c r="A159" s="45" t="s">
        <v>5</v>
      </c>
      <c r="B159" s="46">
        <v>6647</v>
      </c>
      <c r="C159" s="169">
        <v>2017</v>
      </c>
      <c r="D159" s="169">
        <v>2221</v>
      </c>
      <c r="E159" s="169">
        <v>-204</v>
      </c>
      <c r="F159" s="47">
        <v>11.616389013957676</v>
      </c>
      <c r="G159" s="47">
        <v>6.1683926159387665</v>
      </c>
      <c r="H159" s="47">
        <v>36.920306168392614</v>
      </c>
      <c r="I159" s="47">
        <v>33.228275551553352</v>
      </c>
      <c r="J159" s="47">
        <v>9.2751013057181453</v>
      </c>
      <c r="K159" s="47">
        <v>2.791535344439442</v>
      </c>
      <c r="L159" s="48" t="s">
        <v>8</v>
      </c>
    </row>
    <row r="160" spans="1:12" s="11" customFormat="1" ht="24.95" customHeight="1" thickBot="1">
      <c r="A160" s="49" t="s">
        <v>6</v>
      </c>
      <c r="B160" s="155">
        <v>687839</v>
      </c>
      <c r="C160" s="155">
        <v>305605</v>
      </c>
      <c r="D160" s="155">
        <v>303898</v>
      </c>
      <c r="E160" s="155">
        <v>1707</v>
      </c>
      <c r="F160" s="156">
        <v>9.9174723097881525</v>
      </c>
      <c r="G160" s="156">
        <v>16.079737280271669</v>
      </c>
      <c r="H160" s="156">
        <v>29.117335421753353</v>
      </c>
      <c r="I160" s="156">
        <v>36.324687888699501</v>
      </c>
      <c r="J160" s="156">
        <v>5.3843723881039036</v>
      </c>
      <c r="K160" s="156">
        <v>3.1763947113834248</v>
      </c>
      <c r="L160" s="52" t="s">
        <v>7</v>
      </c>
    </row>
    <row r="161" spans="1:12" ht="21.95" customHeight="1" thickBot="1">
      <c r="A161" s="1"/>
      <c r="B161" s="1"/>
      <c r="C161" s="1"/>
      <c r="D161" s="1"/>
      <c r="E161" s="1"/>
      <c r="F161" s="1"/>
      <c r="G161" s="1"/>
      <c r="H161" s="1"/>
      <c r="I161" s="1"/>
      <c r="J161" s="1"/>
      <c r="K161" s="1"/>
      <c r="L161" s="1"/>
    </row>
    <row r="162" spans="1:12" s="7" customFormat="1" ht="60" customHeight="1" thickBot="1">
      <c r="A162" s="598" t="s">
        <v>112</v>
      </c>
      <c r="B162" s="599"/>
      <c r="C162" s="599"/>
      <c r="D162" s="599"/>
      <c r="E162" s="599"/>
      <c r="F162" s="599"/>
      <c r="G162" s="599"/>
      <c r="H162" s="599"/>
      <c r="I162" s="599"/>
      <c r="J162" s="599"/>
      <c r="K162" s="599"/>
      <c r="L162" s="600"/>
    </row>
    <row r="163" spans="1:12" ht="30" customHeight="1" thickBot="1">
      <c r="A163" s="478" t="s">
        <v>110</v>
      </c>
      <c r="B163" s="476"/>
      <c r="C163" s="476"/>
      <c r="D163" s="476"/>
      <c r="E163" s="476"/>
      <c r="F163" s="476"/>
      <c r="G163" s="476"/>
      <c r="H163" s="476"/>
      <c r="I163" s="476"/>
      <c r="J163" s="476"/>
      <c r="K163" s="476"/>
      <c r="L163" s="477"/>
    </row>
    <row r="164" spans="1:12" ht="50.1" customHeight="1" thickBot="1">
      <c r="A164" s="591" t="s">
        <v>0</v>
      </c>
      <c r="B164" s="593" t="s">
        <v>144</v>
      </c>
      <c r="C164" s="595" t="s">
        <v>35</v>
      </c>
      <c r="D164" s="596"/>
      <c r="E164" s="597"/>
      <c r="F164" s="595" t="s">
        <v>36</v>
      </c>
      <c r="G164" s="596"/>
      <c r="H164" s="596"/>
      <c r="I164" s="596"/>
      <c r="J164" s="596"/>
      <c r="K164" s="597"/>
      <c r="L164" s="589" t="s">
        <v>62</v>
      </c>
    </row>
    <row r="165" spans="1:12" ht="80.099999999999994" customHeight="1" thickBot="1">
      <c r="A165" s="592"/>
      <c r="B165" s="594"/>
      <c r="C165" s="148" t="s">
        <v>37</v>
      </c>
      <c r="D165" s="148" t="s">
        <v>38</v>
      </c>
      <c r="E165" s="148" t="s">
        <v>39</v>
      </c>
      <c r="F165" s="148" t="s">
        <v>40</v>
      </c>
      <c r="G165" s="148" t="s">
        <v>41</v>
      </c>
      <c r="H165" s="148" t="s">
        <v>42</v>
      </c>
      <c r="I165" s="148" t="s">
        <v>43</v>
      </c>
      <c r="J165" s="148" t="s">
        <v>44</v>
      </c>
      <c r="K165" s="148" t="s">
        <v>45</v>
      </c>
      <c r="L165" s="590"/>
    </row>
    <row r="166" spans="1:12" s="11" customFormat="1" ht="24.95" customHeight="1" thickBot="1">
      <c r="A166" s="41" t="s">
        <v>49</v>
      </c>
      <c r="B166" s="59">
        <v>1912</v>
      </c>
      <c r="C166" s="167">
        <v>364</v>
      </c>
      <c r="D166" s="167">
        <v>186</v>
      </c>
      <c r="E166" s="167">
        <v>178</v>
      </c>
      <c r="F166" s="43">
        <v>29.032258064516128</v>
      </c>
      <c r="G166" s="43">
        <v>6.4516129032258061</v>
      </c>
      <c r="H166" s="43">
        <v>32.795698924731184</v>
      </c>
      <c r="I166" s="43">
        <v>12.903225806451612</v>
      </c>
      <c r="J166" s="43">
        <v>15.053763440860212</v>
      </c>
      <c r="K166" s="43">
        <v>3.7634408602150535</v>
      </c>
      <c r="L166" s="60" t="s">
        <v>148</v>
      </c>
    </row>
    <row r="167" spans="1:12" s="11" customFormat="1" ht="24.95" customHeight="1" thickBot="1">
      <c r="A167" s="37" t="s">
        <v>50</v>
      </c>
      <c r="B167" s="57">
        <v>1311</v>
      </c>
      <c r="C167" s="168">
        <v>268</v>
      </c>
      <c r="D167" s="168">
        <v>159</v>
      </c>
      <c r="E167" s="168">
        <v>109</v>
      </c>
      <c r="F167" s="39">
        <v>18.238993710691826</v>
      </c>
      <c r="G167" s="39">
        <v>4.4025157232704402</v>
      </c>
      <c r="H167" s="39">
        <v>49.685534591194966</v>
      </c>
      <c r="I167" s="39">
        <v>21.383647798742139</v>
      </c>
      <c r="J167" s="39">
        <v>2.5157232704402515</v>
      </c>
      <c r="K167" s="39">
        <v>3.7735849056603774</v>
      </c>
      <c r="L167" s="58" t="s">
        <v>54</v>
      </c>
    </row>
    <row r="168" spans="1:12" s="11" customFormat="1" ht="24.95" customHeight="1" thickBot="1">
      <c r="A168" s="41" t="s">
        <v>51</v>
      </c>
      <c r="B168" s="59">
        <v>294</v>
      </c>
      <c r="C168" s="167">
        <v>125</v>
      </c>
      <c r="D168" s="167">
        <v>61</v>
      </c>
      <c r="E168" s="167">
        <v>64</v>
      </c>
      <c r="F168" s="43">
        <v>14.754098360655737</v>
      </c>
      <c r="G168" s="43">
        <v>9.8360655737704921</v>
      </c>
      <c r="H168" s="43">
        <v>55.73770491803279</v>
      </c>
      <c r="I168" s="43">
        <v>16.393442622950818</v>
      </c>
      <c r="J168" s="43">
        <v>3.278688524590164</v>
      </c>
      <c r="K168" s="43">
        <v>0</v>
      </c>
      <c r="L168" s="60" t="s">
        <v>55</v>
      </c>
    </row>
    <row r="169" spans="1:12" s="11" customFormat="1" ht="24.95" customHeight="1" thickBot="1">
      <c r="A169" s="37" t="s">
        <v>52</v>
      </c>
      <c r="B169" s="57">
        <v>28</v>
      </c>
      <c r="C169" s="168">
        <v>12</v>
      </c>
      <c r="D169" s="168">
        <v>78</v>
      </c>
      <c r="E169" s="168">
        <v>-66</v>
      </c>
      <c r="F169" s="39">
        <v>12.820512820512821</v>
      </c>
      <c r="G169" s="39">
        <v>10.256410256410257</v>
      </c>
      <c r="H169" s="39">
        <v>43.589743589743591</v>
      </c>
      <c r="I169" s="39">
        <v>17.948717948717949</v>
      </c>
      <c r="J169" s="39">
        <v>14.102564102564102</v>
      </c>
      <c r="K169" s="39">
        <v>1.2820512820512822</v>
      </c>
      <c r="L169" s="58" t="s">
        <v>56</v>
      </c>
    </row>
    <row r="170" spans="1:12" s="11" customFormat="1" ht="24.95" customHeight="1" thickBot="1">
      <c r="A170" s="41" t="s">
        <v>53</v>
      </c>
      <c r="B170" s="59">
        <v>656</v>
      </c>
      <c r="C170" s="167">
        <v>303</v>
      </c>
      <c r="D170" s="167">
        <v>174</v>
      </c>
      <c r="E170" s="167">
        <v>129</v>
      </c>
      <c r="F170" s="43">
        <v>18.96551724137931</v>
      </c>
      <c r="G170" s="43">
        <v>13.218390804597702</v>
      </c>
      <c r="H170" s="43">
        <v>41.954022988505749</v>
      </c>
      <c r="I170" s="43">
        <v>17.816091954022987</v>
      </c>
      <c r="J170" s="43">
        <v>6.8965517241379306</v>
      </c>
      <c r="K170" s="43">
        <v>1.1494252873563218</v>
      </c>
      <c r="L170" s="60" t="s">
        <v>57</v>
      </c>
    </row>
    <row r="171" spans="1:12" s="11" customFormat="1" ht="24.95" customHeight="1" thickBot="1">
      <c r="A171" s="45" t="s">
        <v>5</v>
      </c>
      <c r="B171" s="61">
        <v>4201</v>
      </c>
      <c r="C171" s="169">
        <v>1072</v>
      </c>
      <c r="D171" s="169">
        <v>658</v>
      </c>
      <c r="E171" s="169">
        <v>414</v>
      </c>
      <c r="F171" s="47">
        <v>20.516717325227965</v>
      </c>
      <c r="G171" s="47">
        <v>8.5106382978723403</v>
      </c>
      <c r="H171" s="47">
        <v>42.705167173252278</v>
      </c>
      <c r="I171" s="47">
        <v>17.173252279635257</v>
      </c>
      <c r="J171" s="47">
        <v>8.6626139817629184</v>
      </c>
      <c r="K171" s="47">
        <v>2.4316109422492405</v>
      </c>
      <c r="L171" s="48" t="s">
        <v>8</v>
      </c>
    </row>
    <row r="172" spans="1:12" s="11" customFormat="1" ht="24.95" customHeight="1" thickBot="1">
      <c r="A172" s="49" t="s">
        <v>6</v>
      </c>
      <c r="B172" s="155">
        <v>276639</v>
      </c>
      <c r="C172" s="155">
        <v>91753</v>
      </c>
      <c r="D172" s="155">
        <v>96298</v>
      </c>
      <c r="E172" s="155">
        <v>-4545</v>
      </c>
      <c r="F172" s="156">
        <v>24.969900776352393</v>
      </c>
      <c r="G172" s="156">
        <v>8.9602275086146044</v>
      </c>
      <c r="H172" s="156">
        <v>32.007929588574747</v>
      </c>
      <c r="I172" s="156">
        <v>26.561008012620917</v>
      </c>
      <c r="J172" s="156">
        <v>5.1625358076970977</v>
      </c>
      <c r="K172" s="156">
        <v>2.3383983061402418</v>
      </c>
      <c r="L172" s="52" t="s">
        <v>7</v>
      </c>
    </row>
    <row r="173" spans="1:12" ht="21.95" customHeight="1" thickBot="1">
      <c r="A173" s="1"/>
      <c r="B173" s="1"/>
      <c r="C173" s="1"/>
      <c r="D173" s="1"/>
      <c r="E173" s="1"/>
      <c r="F173" s="1"/>
      <c r="G173" s="1"/>
      <c r="H173" s="1"/>
      <c r="I173" s="1"/>
      <c r="J173" s="1"/>
      <c r="K173" s="1"/>
      <c r="L173" s="1"/>
    </row>
    <row r="174" spans="1:12" ht="60" customHeight="1" thickBot="1">
      <c r="A174" s="598" t="s">
        <v>112</v>
      </c>
      <c r="B174" s="599"/>
      <c r="C174" s="599"/>
      <c r="D174" s="599"/>
      <c r="E174" s="599"/>
      <c r="F174" s="599"/>
      <c r="G174" s="599"/>
      <c r="H174" s="599"/>
      <c r="I174" s="599"/>
      <c r="J174" s="599"/>
      <c r="K174" s="599"/>
      <c r="L174" s="600"/>
    </row>
    <row r="175" spans="1:12" ht="30" customHeight="1" thickBot="1">
      <c r="A175" s="475" t="s">
        <v>69</v>
      </c>
      <c r="B175" s="475"/>
      <c r="C175" s="475"/>
      <c r="D175" s="475"/>
      <c r="E175" s="475"/>
      <c r="F175" s="475"/>
      <c r="G175" s="475"/>
      <c r="H175" s="475"/>
      <c r="I175" s="475"/>
      <c r="J175" s="475"/>
      <c r="K175" s="475"/>
      <c r="L175" s="475"/>
    </row>
    <row r="176" spans="1:12" ht="50.1" customHeight="1" thickBot="1">
      <c r="A176" s="591" t="s">
        <v>0</v>
      </c>
      <c r="B176" s="593" t="s">
        <v>144</v>
      </c>
      <c r="C176" s="595" t="s">
        <v>35</v>
      </c>
      <c r="D176" s="596"/>
      <c r="E176" s="597"/>
      <c r="F176" s="595" t="s">
        <v>36</v>
      </c>
      <c r="G176" s="596"/>
      <c r="H176" s="596"/>
      <c r="I176" s="596"/>
      <c r="J176" s="596"/>
      <c r="K176" s="597"/>
      <c r="L176" s="589" t="s">
        <v>62</v>
      </c>
    </row>
    <row r="177" spans="1:12" ht="80.099999999999994" customHeight="1" thickBot="1">
      <c r="A177" s="592"/>
      <c r="B177" s="594"/>
      <c r="C177" s="148" t="s">
        <v>37</v>
      </c>
      <c r="D177" s="148" t="s">
        <v>38</v>
      </c>
      <c r="E177" s="148" t="s">
        <v>39</v>
      </c>
      <c r="F177" s="148" t="s">
        <v>40</v>
      </c>
      <c r="G177" s="148" t="s">
        <v>41</v>
      </c>
      <c r="H177" s="148" t="s">
        <v>42</v>
      </c>
      <c r="I177" s="148" t="s">
        <v>43</v>
      </c>
      <c r="J177" s="148" t="s">
        <v>44</v>
      </c>
      <c r="K177" s="148" t="s">
        <v>45</v>
      </c>
      <c r="L177" s="590"/>
    </row>
    <row r="178" spans="1:12" s="11" customFormat="1" ht="24.95" customHeight="1" thickBot="1">
      <c r="A178" s="41" t="s">
        <v>49</v>
      </c>
      <c r="B178" s="42">
        <v>943</v>
      </c>
      <c r="C178" s="167">
        <v>171</v>
      </c>
      <c r="D178" s="167">
        <v>99</v>
      </c>
      <c r="E178" s="167">
        <v>72</v>
      </c>
      <c r="F178" s="43">
        <v>44.444444444444443</v>
      </c>
      <c r="G178" s="43">
        <v>7.0707070707070709</v>
      </c>
      <c r="H178" s="43">
        <v>18.181818181818183</v>
      </c>
      <c r="I178" s="43">
        <v>12.121212121212121</v>
      </c>
      <c r="J178" s="43">
        <v>13.131313131313133</v>
      </c>
      <c r="K178" s="43">
        <v>5.0505050505050511</v>
      </c>
      <c r="L178" s="44" t="s">
        <v>148</v>
      </c>
    </row>
    <row r="179" spans="1:12" s="11" customFormat="1" ht="24.95" customHeight="1" thickBot="1">
      <c r="A179" s="37" t="s">
        <v>50</v>
      </c>
      <c r="B179" s="38">
        <v>628</v>
      </c>
      <c r="C179" s="168">
        <v>114</v>
      </c>
      <c r="D179" s="168">
        <v>69</v>
      </c>
      <c r="E179" s="168">
        <v>45</v>
      </c>
      <c r="F179" s="39">
        <v>30.434782608695649</v>
      </c>
      <c r="G179" s="39">
        <v>5.7971014492753623</v>
      </c>
      <c r="H179" s="39">
        <v>36.231884057971016</v>
      </c>
      <c r="I179" s="39">
        <v>18.840579710144926</v>
      </c>
      <c r="J179" s="39">
        <v>4.3478260869565215</v>
      </c>
      <c r="K179" s="39">
        <v>4.3478260869565215</v>
      </c>
      <c r="L179" s="40" t="s">
        <v>54</v>
      </c>
    </row>
    <row r="180" spans="1:12" s="11" customFormat="1" ht="24.95" customHeight="1" thickBot="1">
      <c r="A180" s="41" t="s">
        <v>51</v>
      </c>
      <c r="B180" s="42">
        <v>137</v>
      </c>
      <c r="C180" s="167">
        <v>53</v>
      </c>
      <c r="D180" s="167">
        <v>19</v>
      </c>
      <c r="E180" s="167">
        <v>34</v>
      </c>
      <c r="F180" s="43">
        <v>36.842105263157897</v>
      </c>
      <c r="G180" s="43">
        <v>15.789473684210526</v>
      </c>
      <c r="H180" s="43">
        <v>31.578947368421051</v>
      </c>
      <c r="I180" s="43">
        <v>5.2631578947368425</v>
      </c>
      <c r="J180" s="43">
        <v>10.526315789473685</v>
      </c>
      <c r="K180" s="43">
        <v>0</v>
      </c>
      <c r="L180" s="44" t="s">
        <v>55</v>
      </c>
    </row>
    <row r="181" spans="1:12" s="11" customFormat="1" ht="24.95" customHeight="1" thickBot="1">
      <c r="A181" s="37" t="s">
        <v>52</v>
      </c>
      <c r="B181" s="38">
        <v>10</v>
      </c>
      <c r="C181" s="168">
        <v>7</v>
      </c>
      <c r="D181" s="168">
        <v>30</v>
      </c>
      <c r="E181" s="168">
        <v>-23</v>
      </c>
      <c r="F181" s="39">
        <v>20</v>
      </c>
      <c r="G181" s="39">
        <v>20</v>
      </c>
      <c r="H181" s="39">
        <v>23.333333333333332</v>
      </c>
      <c r="I181" s="39">
        <v>20</v>
      </c>
      <c r="J181" s="39">
        <v>16.666666666666668</v>
      </c>
      <c r="K181" s="39">
        <v>0</v>
      </c>
      <c r="L181" s="58" t="s">
        <v>56</v>
      </c>
    </row>
    <row r="182" spans="1:12" s="11" customFormat="1" ht="24.95" customHeight="1" thickBot="1">
      <c r="A182" s="41" t="s">
        <v>53</v>
      </c>
      <c r="B182" s="59">
        <v>323</v>
      </c>
      <c r="C182" s="167">
        <v>155</v>
      </c>
      <c r="D182" s="167">
        <v>82</v>
      </c>
      <c r="E182" s="167">
        <v>73</v>
      </c>
      <c r="F182" s="43">
        <v>23.170731707317074</v>
      </c>
      <c r="G182" s="43">
        <v>18.292682926829269</v>
      </c>
      <c r="H182" s="43">
        <v>28.048780487804876</v>
      </c>
      <c r="I182" s="43">
        <v>17.073170731707318</v>
      </c>
      <c r="J182" s="43">
        <v>12.195121951219512</v>
      </c>
      <c r="K182" s="43">
        <v>1.2195121951219512</v>
      </c>
      <c r="L182" s="60" t="s">
        <v>57</v>
      </c>
    </row>
    <row r="183" spans="1:12" s="11" customFormat="1" ht="24.95" customHeight="1" thickBot="1">
      <c r="A183" s="45" t="s">
        <v>5</v>
      </c>
      <c r="B183" s="61">
        <v>2041</v>
      </c>
      <c r="C183" s="169">
        <v>500</v>
      </c>
      <c r="D183" s="169">
        <v>299</v>
      </c>
      <c r="E183" s="169">
        <v>201</v>
      </c>
      <c r="F183" s="47">
        <v>32.441471571906362</v>
      </c>
      <c r="G183" s="47">
        <v>11.705685618729097</v>
      </c>
      <c r="H183" s="47">
        <v>26.421404682274247</v>
      </c>
      <c r="I183" s="47">
        <v>15.384615384615385</v>
      </c>
      <c r="J183" s="47">
        <v>11.036789297658864</v>
      </c>
      <c r="K183" s="47">
        <v>3.0100334448160537</v>
      </c>
      <c r="L183" s="48" t="s">
        <v>8</v>
      </c>
    </row>
    <row r="184" spans="1:12" s="11" customFormat="1" ht="24.95" customHeight="1" thickBot="1">
      <c r="A184" s="49" t="s">
        <v>6</v>
      </c>
      <c r="B184" s="155">
        <v>134797</v>
      </c>
      <c r="C184" s="155">
        <v>41247</v>
      </c>
      <c r="D184" s="155">
        <v>44085</v>
      </c>
      <c r="E184" s="155">
        <v>-2838</v>
      </c>
      <c r="F184" s="156">
        <v>35.86949133340886</v>
      </c>
      <c r="G184" s="156">
        <v>11.530531324345759</v>
      </c>
      <c r="H184" s="156">
        <v>22.154752464030814</v>
      </c>
      <c r="I184" s="156">
        <v>21.891922510479212</v>
      </c>
      <c r="J184" s="156">
        <v>6.2195536422340547</v>
      </c>
      <c r="K184" s="156">
        <v>2.333748725501303</v>
      </c>
      <c r="L184" s="52" t="s">
        <v>7</v>
      </c>
    </row>
    <row r="185" spans="1:12" ht="21.95" customHeight="1" thickBot="1">
      <c r="A185" s="1"/>
      <c r="L185" s="1"/>
    </row>
    <row r="186" spans="1:12" ht="60" customHeight="1" thickBot="1">
      <c r="A186" s="598" t="s">
        <v>112</v>
      </c>
      <c r="B186" s="599"/>
      <c r="C186" s="599"/>
      <c r="D186" s="599"/>
      <c r="E186" s="599"/>
      <c r="F186" s="599"/>
      <c r="G186" s="599"/>
      <c r="H186" s="599"/>
      <c r="I186" s="599"/>
      <c r="J186" s="599"/>
      <c r="K186" s="599"/>
      <c r="L186" s="600"/>
    </row>
    <row r="187" spans="1:12" ht="30" customHeight="1" thickBot="1">
      <c r="A187" s="477" t="s">
        <v>70</v>
      </c>
      <c r="B187" s="475"/>
      <c r="C187" s="475"/>
      <c r="D187" s="475"/>
      <c r="E187" s="475"/>
      <c r="F187" s="475"/>
      <c r="G187" s="475"/>
      <c r="H187" s="475"/>
      <c r="I187" s="475"/>
      <c r="J187" s="475"/>
      <c r="K187" s="475"/>
      <c r="L187" s="475"/>
    </row>
    <row r="188" spans="1:12" ht="50.1" customHeight="1" thickBot="1">
      <c r="A188" s="591" t="s">
        <v>0</v>
      </c>
      <c r="B188" s="593" t="s">
        <v>144</v>
      </c>
      <c r="C188" s="595" t="s">
        <v>35</v>
      </c>
      <c r="D188" s="596"/>
      <c r="E188" s="597"/>
      <c r="F188" s="595" t="s">
        <v>36</v>
      </c>
      <c r="G188" s="596"/>
      <c r="H188" s="596"/>
      <c r="I188" s="596"/>
      <c r="J188" s="596"/>
      <c r="K188" s="597"/>
      <c r="L188" s="589" t="s">
        <v>62</v>
      </c>
    </row>
    <row r="189" spans="1:12" ht="80.099999999999994" customHeight="1" thickBot="1">
      <c r="A189" s="592"/>
      <c r="B189" s="594"/>
      <c r="C189" s="148" t="s">
        <v>37</v>
      </c>
      <c r="D189" s="148" t="s">
        <v>38</v>
      </c>
      <c r="E189" s="148" t="s">
        <v>39</v>
      </c>
      <c r="F189" s="148" t="s">
        <v>40</v>
      </c>
      <c r="G189" s="148" t="s">
        <v>41</v>
      </c>
      <c r="H189" s="148" t="s">
        <v>42</v>
      </c>
      <c r="I189" s="148" t="s">
        <v>43</v>
      </c>
      <c r="J189" s="148" t="s">
        <v>44</v>
      </c>
      <c r="K189" s="148" t="s">
        <v>45</v>
      </c>
      <c r="L189" s="590"/>
    </row>
    <row r="190" spans="1:12" s="11" customFormat="1" ht="24.95" customHeight="1" thickBot="1">
      <c r="A190" s="41" t="s">
        <v>49</v>
      </c>
      <c r="B190" s="59">
        <v>969</v>
      </c>
      <c r="C190" s="167">
        <v>193</v>
      </c>
      <c r="D190" s="167">
        <v>87</v>
      </c>
      <c r="E190" s="167">
        <v>106</v>
      </c>
      <c r="F190" s="43">
        <v>11.494252873563216</v>
      </c>
      <c r="G190" s="43">
        <v>5.7471264367816088</v>
      </c>
      <c r="H190" s="43">
        <v>49.425287356321839</v>
      </c>
      <c r="I190" s="43">
        <v>13.793103448275861</v>
      </c>
      <c r="J190" s="43">
        <v>17.241379310344829</v>
      </c>
      <c r="K190" s="43">
        <v>2.2988505747126435</v>
      </c>
      <c r="L190" s="60" t="s">
        <v>148</v>
      </c>
    </row>
    <row r="191" spans="1:12" s="11" customFormat="1" ht="24.95" customHeight="1" thickBot="1">
      <c r="A191" s="37" t="s">
        <v>50</v>
      </c>
      <c r="B191" s="57">
        <v>683</v>
      </c>
      <c r="C191" s="168">
        <v>154</v>
      </c>
      <c r="D191" s="168">
        <v>90</v>
      </c>
      <c r="E191" s="168">
        <v>64</v>
      </c>
      <c r="F191" s="39">
        <v>8.8888888888888893</v>
      </c>
      <c r="G191" s="39">
        <v>3.3333333333333335</v>
      </c>
      <c r="H191" s="39">
        <v>60</v>
      </c>
      <c r="I191" s="39">
        <v>23.333333333333332</v>
      </c>
      <c r="J191" s="39">
        <v>1.1111111111111112</v>
      </c>
      <c r="K191" s="39">
        <v>3.3333333333333335</v>
      </c>
      <c r="L191" s="58" t="s">
        <v>54</v>
      </c>
    </row>
    <row r="192" spans="1:12" s="11" customFormat="1" ht="24.95" customHeight="1" thickBot="1">
      <c r="A192" s="41" t="s">
        <v>51</v>
      </c>
      <c r="B192" s="59">
        <v>167</v>
      </c>
      <c r="C192" s="167">
        <v>72</v>
      </c>
      <c r="D192" s="167">
        <v>42</v>
      </c>
      <c r="E192" s="167">
        <v>30</v>
      </c>
      <c r="F192" s="43">
        <v>4.7619047619047619</v>
      </c>
      <c r="G192" s="43">
        <v>7.1428571428571441</v>
      </c>
      <c r="H192" s="43">
        <v>66.666666666666671</v>
      </c>
      <c r="I192" s="43">
        <v>21.428571428571427</v>
      </c>
      <c r="J192" s="43">
        <v>0</v>
      </c>
      <c r="K192" s="43">
        <v>0</v>
      </c>
      <c r="L192" s="60" t="s">
        <v>55</v>
      </c>
    </row>
    <row r="193" spans="1:12" s="11" customFormat="1" ht="24.95" customHeight="1" thickBot="1">
      <c r="A193" s="37" t="s">
        <v>52</v>
      </c>
      <c r="B193" s="57">
        <v>8</v>
      </c>
      <c r="C193" s="168">
        <v>5</v>
      </c>
      <c r="D193" s="168">
        <v>48</v>
      </c>
      <c r="E193" s="168">
        <v>-43</v>
      </c>
      <c r="F193" s="39">
        <v>8.3333333333333339</v>
      </c>
      <c r="G193" s="39">
        <v>4.166666666666667</v>
      </c>
      <c r="H193" s="39">
        <v>56.25</v>
      </c>
      <c r="I193" s="39">
        <v>16.666666666666668</v>
      </c>
      <c r="J193" s="39">
        <v>12.5</v>
      </c>
      <c r="K193" s="39">
        <v>2.0833333333333335</v>
      </c>
      <c r="L193" s="58" t="s">
        <v>56</v>
      </c>
    </row>
    <row r="194" spans="1:12" s="11" customFormat="1" ht="24.95" customHeight="1" thickBot="1">
      <c r="A194" s="41" t="s">
        <v>53</v>
      </c>
      <c r="B194" s="59">
        <v>333</v>
      </c>
      <c r="C194" s="167">
        <v>148</v>
      </c>
      <c r="D194" s="167">
        <v>92</v>
      </c>
      <c r="E194" s="167">
        <v>56</v>
      </c>
      <c r="F194" s="43">
        <v>15.217391304347824</v>
      </c>
      <c r="G194" s="43">
        <v>8.695652173913043</v>
      </c>
      <c r="H194" s="43">
        <v>54.347826086956516</v>
      </c>
      <c r="I194" s="43">
        <v>18.478260869565219</v>
      </c>
      <c r="J194" s="43">
        <v>2.1739130434782608</v>
      </c>
      <c r="K194" s="43">
        <v>1.0869565217391304</v>
      </c>
      <c r="L194" s="60" t="s">
        <v>57</v>
      </c>
    </row>
    <row r="195" spans="1:12" s="26" customFormat="1" ht="24.95" customHeight="1" thickBot="1">
      <c r="A195" s="45" t="s">
        <v>5</v>
      </c>
      <c r="B195" s="61">
        <v>2160</v>
      </c>
      <c r="C195" s="169">
        <v>572</v>
      </c>
      <c r="D195" s="169">
        <v>359</v>
      </c>
      <c r="E195" s="169">
        <v>213</v>
      </c>
      <c r="F195" s="47">
        <v>10.584958217270195</v>
      </c>
      <c r="G195" s="47">
        <v>5.8495821727019504</v>
      </c>
      <c r="H195" s="47">
        <v>56.267409470752092</v>
      </c>
      <c r="I195" s="47">
        <v>18.662952646239553</v>
      </c>
      <c r="J195" s="47">
        <v>6.6852367688022287</v>
      </c>
      <c r="K195" s="47">
        <v>1.9498607242339834</v>
      </c>
      <c r="L195" s="48" t="s">
        <v>8</v>
      </c>
    </row>
    <row r="196" spans="1:12" s="11" customFormat="1" ht="24.95" customHeight="1" thickBot="1">
      <c r="A196" s="49" t="s">
        <v>6</v>
      </c>
      <c r="B196" s="155">
        <v>141842</v>
      </c>
      <c r="C196" s="155">
        <v>50506</v>
      </c>
      <c r="D196" s="155">
        <v>52213</v>
      </c>
      <c r="E196" s="155">
        <v>-1707</v>
      </c>
      <c r="F196" s="156">
        <v>15.756612337923505</v>
      </c>
      <c r="G196" s="156">
        <v>6.78758163675713</v>
      </c>
      <c r="H196" s="156">
        <v>40.336697757263515</v>
      </c>
      <c r="I196" s="156">
        <v>30.507727960469616</v>
      </c>
      <c r="J196" s="156">
        <v>4.2690517687166025</v>
      </c>
      <c r="K196" s="156">
        <v>2.34232853886963</v>
      </c>
      <c r="L196" s="52" t="s">
        <v>7</v>
      </c>
    </row>
    <row r="197" spans="1:12" ht="21.95" customHeight="1">
      <c r="A197" s="8"/>
      <c r="L197" s="8"/>
    </row>
    <row r="198" spans="1:12" s="6" customFormat="1" ht="21.95" customHeight="1">
      <c r="A198" s="8"/>
      <c r="B198" s="8"/>
      <c r="C198" s="8"/>
      <c r="D198" s="8"/>
      <c r="E198" s="8"/>
      <c r="F198" s="8"/>
      <c r="G198" s="8"/>
      <c r="H198" s="8"/>
      <c r="I198" s="8"/>
      <c r="J198" s="8"/>
      <c r="K198" s="8"/>
      <c r="L198" s="8"/>
    </row>
    <row r="199" spans="1:12" s="6" customFormat="1" ht="21.95" customHeight="1">
      <c r="A199" s="8"/>
      <c r="B199" s="8"/>
      <c r="C199" s="8"/>
      <c r="D199" s="8"/>
      <c r="E199" s="8"/>
      <c r="F199" s="8"/>
      <c r="G199" s="8"/>
      <c r="H199" s="8"/>
      <c r="I199" s="8"/>
      <c r="J199" s="8"/>
      <c r="K199" s="8"/>
      <c r="L199" s="8"/>
    </row>
    <row r="200" spans="1:12" s="7" customFormat="1" ht="21.95" customHeight="1">
      <c r="A200" s="8"/>
      <c r="B200" s="8"/>
      <c r="C200" s="8"/>
      <c r="D200" s="8"/>
      <c r="E200" s="8"/>
      <c r="F200" s="8"/>
      <c r="G200" s="8"/>
      <c r="H200" s="8"/>
      <c r="I200" s="8"/>
      <c r="J200" s="8"/>
      <c r="K200" s="8"/>
      <c r="L200" s="8"/>
    </row>
    <row r="201" spans="1:12" s="7" customFormat="1" ht="21.95" customHeight="1">
      <c r="A201" s="8"/>
      <c r="B201" s="8"/>
      <c r="C201" s="8"/>
      <c r="D201" s="8"/>
      <c r="E201" s="8"/>
      <c r="F201" s="8"/>
      <c r="G201" s="8"/>
      <c r="H201" s="8"/>
      <c r="I201" s="8"/>
      <c r="J201" s="8"/>
      <c r="K201" s="8"/>
      <c r="L201" s="8"/>
    </row>
    <row r="202" spans="1:12" s="7" customFormat="1" ht="21.95" customHeight="1">
      <c r="A202" s="8"/>
      <c r="B202" s="8"/>
      <c r="C202" s="8"/>
      <c r="D202" s="8"/>
      <c r="E202" s="8"/>
      <c r="F202" s="8"/>
      <c r="G202" s="8"/>
      <c r="H202" s="8"/>
      <c r="I202" s="8"/>
      <c r="J202" s="8"/>
      <c r="K202" s="8"/>
      <c r="L202" s="8"/>
    </row>
    <row r="203" spans="1:12" s="7" customFormat="1" ht="21.95" customHeight="1">
      <c r="A203" s="8"/>
      <c r="B203" s="8"/>
      <c r="C203" s="8"/>
      <c r="D203" s="8"/>
      <c r="E203" s="8"/>
      <c r="F203" s="8"/>
      <c r="G203" s="8"/>
      <c r="H203" s="8"/>
      <c r="I203" s="8"/>
      <c r="J203" s="8"/>
      <c r="K203" s="8"/>
      <c r="L203" s="8"/>
    </row>
    <row r="204" spans="1:12" s="7" customFormat="1" ht="21.95" customHeight="1">
      <c r="A204" s="8"/>
      <c r="B204" s="8"/>
      <c r="C204" s="8"/>
      <c r="D204" s="8"/>
      <c r="E204" s="8"/>
      <c r="F204" s="8"/>
      <c r="G204" s="8"/>
      <c r="H204" s="8"/>
      <c r="I204" s="8"/>
      <c r="J204" s="8"/>
      <c r="K204" s="8"/>
      <c r="L204" s="8"/>
    </row>
    <row r="205" spans="1:12" s="7" customFormat="1" ht="21.95" customHeight="1">
      <c r="A205" s="8"/>
      <c r="B205" s="8"/>
      <c r="C205" s="8"/>
      <c r="D205" s="8"/>
      <c r="E205" s="8"/>
      <c r="F205" s="8"/>
      <c r="G205" s="8"/>
      <c r="H205" s="8"/>
      <c r="I205" s="8"/>
      <c r="J205" s="8"/>
      <c r="K205" s="8"/>
      <c r="L205" s="8"/>
    </row>
    <row r="206" spans="1:12" s="7" customFormat="1" ht="21.95" customHeight="1">
      <c r="A206" s="8"/>
      <c r="B206" s="8"/>
      <c r="C206" s="8"/>
      <c r="D206" s="8"/>
      <c r="E206" s="8"/>
      <c r="F206" s="8"/>
      <c r="G206" s="8"/>
      <c r="H206" s="8"/>
      <c r="I206" s="8"/>
      <c r="J206" s="8"/>
      <c r="K206" s="8"/>
      <c r="L206" s="8"/>
    </row>
    <row r="207" spans="1:12" s="7" customFormat="1" ht="21.95" customHeight="1">
      <c r="A207" s="8"/>
      <c r="B207" s="8"/>
      <c r="C207" s="8"/>
      <c r="D207" s="8"/>
      <c r="E207" s="8"/>
      <c r="F207" s="8"/>
      <c r="G207" s="8"/>
      <c r="H207" s="8"/>
      <c r="I207" s="8"/>
      <c r="J207" s="8"/>
      <c r="K207" s="8"/>
      <c r="L207" s="8"/>
    </row>
    <row r="208" spans="1:12" s="7" customFormat="1" ht="21.95" customHeight="1">
      <c r="A208" s="8"/>
      <c r="B208" s="8"/>
      <c r="C208" s="8"/>
      <c r="D208" s="8"/>
      <c r="E208" s="8"/>
      <c r="F208" s="8"/>
      <c r="G208" s="8"/>
      <c r="H208" s="8"/>
      <c r="I208" s="8"/>
      <c r="J208" s="8"/>
      <c r="K208" s="8"/>
      <c r="L208" s="8"/>
    </row>
    <row r="209" spans="1:12" s="7" customFormat="1" ht="21.95" customHeight="1">
      <c r="A209" s="8"/>
      <c r="B209" s="8"/>
      <c r="C209" s="8"/>
      <c r="D209" s="8"/>
      <c r="E209" s="8"/>
      <c r="F209" s="8"/>
      <c r="G209" s="8"/>
      <c r="H209" s="8"/>
      <c r="I209" s="8"/>
      <c r="J209" s="8"/>
      <c r="K209" s="8"/>
      <c r="L209" s="8"/>
    </row>
    <row r="210" spans="1:12" s="7" customFormat="1" ht="21.95" customHeight="1">
      <c r="A210" s="8"/>
      <c r="B210" s="8"/>
      <c r="C210" s="8"/>
      <c r="D210" s="8"/>
      <c r="E210" s="8"/>
      <c r="F210" s="8"/>
      <c r="G210" s="8"/>
      <c r="H210" s="8"/>
      <c r="I210" s="8"/>
      <c r="J210" s="8"/>
      <c r="K210" s="8"/>
      <c r="L210" s="8"/>
    </row>
    <row r="211" spans="1:12" s="7" customFormat="1" ht="21.95" customHeight="1">
      <c r="A211" s="8"/>
      <c r="B211" s="8"/>
      <c r="C211" s="8"/>
      <c r="D211" s="8"/>
      <c r="E211" s="8"/>
      <c r="F211" s="8"/>
      <c r="G211" s="8"/>
      <c r="H211" s="8"/>
      <c r="I211" s="8"/>
      <c r="J211" s="8"/>
      <c r="K211" s="8"/>
      <c r="L211" s="8"/>
    </row>
    <row r="212" spans="1:12" s="7" customFormat="1" ht="21.95" customHeight="1">
      <c r="A212" s="8"/>
      <c r="B212" s="8"/>
      <c r="C212" s="8"/>
      <c r="D212" s="8"/>
      <c r="E212" s="8"/>
      <c r="F212" s="8"/>
      <c r="G212" s="8"/>
      <c r="H212" s="8"/>
      <c r="I212" s="8"/>
      <c r="J212" s="8"/>
      <c r="K212" s="8"/>
      <c r="L212" s="8"/>
    </row>
    <row r="213" spans="1:12" s="11" customFormat="1" ht="50.1" customHeight="1">
      <c r="A213" s="8"/>
      <c r="B213" s="8"/>
      <c r="C213" s="8"/>
      <c r="D213" s="8"/>
      <c r="E213" s="8"/>
      <c r="F213" s="8"/>
      <c r="G213" s="8"/>
      <c r="H213" s="8"/>
      <c r="I213" s="8"/>
      <c r="J213" s="8"/>
      <c r="K213" s="8"/>
      <c r="L213" s="8"/>
    </row>
    <row r="214" spans="1:12" ht="30" customHeight="1">
      <c r="A214" s="8"/>
      <c r="L214" s="8"/>
    </row>
  </sheetData>
  <mergeCells count="64">
    <mergeCell ref="A138:L138"/>
    <mergeCell ref="L128:L129"/>
    <mergeCell ref="A20:L20"/>
    <mergeCell ref="A89:L89"/>
    <mergeCell ref="A90:L90"/>
    <mergeCell ref="A126:L126"/>
    <mergeCell ref="A127:L127"/>
    <mergeCell ref="A115:L115"/>
    <mergeCell ref="A91:A92"/>
    <mergeCell ref="B91:B92"/>
    <mergeCell ref="C91:E91"/>
    <mergeCell ref="F91:K91"/>
    <mergeCell ref="L91:L92"/>
    <mergeCell ref="A128:A129"/>
    <mergeCell ref="B128:B129"/>
    <mergeCell ref="C128:E128"/>
    <mergeCell ref="A174:L174"/>
    <mergeCell ref="A140:A141"/>
    <mergeCell ref="B140:B141"/>
    <mergeCell ref="C140:E140"/>
    <mergeCell ref="F140:K140"/>
    <mergeCell ref="A164:A165"/>
    <mergeCell ref="B164:B165"/>
    <mergeCell ref="C164:E164"/>
    <mergeCell ref="F164:K164"/>
    <mergeCell ref="L164:L165"/>
    <mergeCell ref="L140:L141"/>
    <mergeCell ref="A152:A153"/>
    <mergeCell ref="B152:B153"/>
    <mergeCell ref="C152:E152"/>
    <mergeCell ref="F152:K152"/>
    <mergeCell ref="L152:L153"/>
    <mergeCell ref="A175:L175"/>
    <mergeCell ref="A186:L186"/>
    <mergeCell ref="A187:L187"/>
    <mergeCell ref="A101:L101"/>
    <mergeCell ref="A102:L102"/>
    <mergeCell ref="A114:L114"/>
    <mergeCell ref="A176:A177"/>
    <mergeCell ref="B176:B177"/>
    <mergeCell ref="C176:E176"/>
    <mergeCell ref="F176:K176"/>
    <mergeCell ref="L176:L177"/>
    <mergeCell ref="A139:L139"/>
    <mergeCell ref="A150:L150"/>
    <mergeCell ref="A151:L151"/>
    <mergeCell ref="A162:L162"/>
    <mergeCell ref="A163:L163"/>
    <mergeCell ref="L188:L189"/>
    <mergeCell ref="A103:A104"/>
    <mergeCell ref="B103:B104"/>
    <mergeCell ref="C103:E103"/>
    <mergeCell ref="F103:K103"/>
    <mergeCell ref="L103:L104"/>
    <mergeCell ref="A188:A189"/>
    <mergeCell ref="B188:B189"/>
    <mergeCell ref="C188:E188"/>
    <mergeCell ref="F188:K188"/>
    <mergeCell ref="A116:A117"/>
    <mergeCell ref="B116:B117"/>
    <mergeCell ref="C116:E116"/>
    <mergeCell ref="F116:K116"/>
    <mergeCell ref="L116:L117"/>
    <mergeCell ref="F128:K128"/>
  </mergeCells>
  <printOptions horizontalCentered="1" verticalCentered="1"/>
  <pageMargins left="0.19685039370078741" right="0.19685039370078741" top="0.39370078740157483" bottom="0.39370078740157483" header="0.19685039370078741" footer="0.19685039370078741"/>
  <pageSetup paperSize="9" scale="65" firstPageNumber="93" orientation="landscape" useFirstPageNumber="1" r:id="rId1"/>
  <headerFooter>
    <oddHeader>&amp;L&amp;"Times New Roman,Gras"&amp;20&amp;K05-021Gouvernorat Touzeur&amp;R&amp;"Times New Roman,Gras"&amp;20&amp;K05-021 ولاية توزر</oddHeader>
    <oddFooter>&amp;L  &amp;"Times New Roman,Gras"&amp;18&amp;K05-022Statistique Tunisie /RGPH 2014&amp;C&amp;"Times New Roman,Gras"&amp;18&amp;K05-022&amp;P&amp;R&amp;"Times New Roman,Gras"&amp;18&amp;K05-022 إحصائيات تونس /تعداد 2014</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24"/>
  <sheetViews>
    <sheetView rightToLeft="1" view="pageBreakPreview" zoomScale="80" zoomScaleNormal="100" zoomScaleSheetLayoutView="80" workbookViewId="0">
      <selection activeCell="O13" sqref="O13"/>
    </sheetView>
  </sheetViews>
  <sheetFormatPr baseColWidth="10" defaultRowHeight="18.75"/>
  <cols>
    <col min="1" max="1" width="22.5703125" style="9" customWidth="1"/>
    <col min="2" max="2" width="16.7109375" style="8" customWidth="1"/>
    <col min="3" max="3" width="14.42578125" style="8" customWidth="1"/>
    <col min="4" max="4" width="16.28515625" style="8" customWidth="1"/>
    <col min="5" max="5" width="12" style="8" customWidth="1"/>
    <col min="6" max="6" width="30.140625" style="8" customWidth="1"/>
    <col min="7" max="7" width="12.7109375" style="8" customWidth="1"/>
    <col min="8" max="8" width="22.42578125" style="8" customWidth="1"/>
    <col min="9" max="9" width="13.85546875" style="8" customWidth="1"/>
    <col min="10" max="10" width="12.85546875" style="8" customWidth="1"/>
    <col min="11" max="11" width="25.7109375" style="10" customWidth="1"/>
    <col min="12" max="13" width="11.5703125" style="1" bestFit="1" customWidth="1"/>
    <col min="14" max="14" width="12.28515625" style="1" bestFit="1" customWidth="1"/>
    <col min="15" max="20" width="11.5703125" style="1" bestFit="1" customWidth="1"/>
    <col min="21" max="16384" width="11.42578125" style="1"/>
  </cols>
  <sheetData>
    <row r="1" spans="1:20" ht="23.25" customHeight="1" thickBot="1">
      <c r="A1" s="8"/>
      <c r="K1" s="8"/>
    </row>
    <row r="2" spans="1:20" ht="60" customHeight="1" thickBot="1">
      <c r="A2" s="608" t="s">
        <v>145</v>
      </c>
      <c r="B2" s="609"/>
      <c r="C2" s="609"/>
      <c r="D2" s="609"/>
      <c r="E2" s="609"/>
      <c r="F2" s="609"/>
      <c r="G2" s="609"/>
      <c r="H2" s="609"/>
      <c r="I2" s="609"/>
      <c r="J2" s="609"/>
      <c r="K2" s="610"/>
    </row>
    <row r="3" spans="1:20" ht="30" customHeight="1" thickBot="1">
      <c r="A3" s="605" t="s">
        <v>146</v>
      </c>
      <c r="B3" s="606"/>
      <c r="C3" s="606"/>
      <c r="D3" s="606"/>
      <c r="E3" s="606"/>
      <c r="F3" s="606"/>
      <c r="G3" s="606"/>
      <c r="H3" s="606"/>
      <c r="I3" s="606"/>
      <c r="J3" s="606"/>
      <c r="K3" s="606"/>
    </row>
    <row r="4" spans="1:20" ht="50.1" customHeight="1" thickBot="1">
      <c r="A4" s="591" t="s">
        <v>0</v>
      </c>
      <c r="B4" s="611" t="s">
        <v>46</v>
      </c>
      <c r="C4" s="596"/>
      <c r="D4" s="597"/>
      <c r="E4" s="595" t="s">
        <v>147</v>
      </c>
      <c r="F4" s="596"/>
      <c r="G4" s="596"/>
      <c r="H4" s="596"/>
      <c r="I4" s="596"/>
      <c r="J4" s="597"/>
      <c r="K4" s="589" t="s">
        <v>62</v>
      </c>
    </row>
    <row r="5" spans="1:20" ht="80.099999999999994" customHeight="1" thickBot="1">
      <c r="A5" s="592"/>
      <c r="B5" s="148" t="s">
        <v>47</v>
      </c>
      <c r="C5" s="148" t="s">
        <v>48</v>
      </c>
      <c r="D5" s="148" t="s">
        <v>39</v>
      </c>
      <c r="E5" s="148" t="s">
        <v>40</v>
      </c>
      <c r="F5" s="148" t="s">
        <v>41</v>
      </c>
      <c r="G5" s="148" t="s">
        <v>42</v>
      </c>
      <c r="H5" s="163" t="s">
        <v>43</v>
      </c>
      <c r="I5" s="148" t="s">
        <v>44</v>
      </c>
      <c r="J5" s="148" t="s">
        <v>45</v>
      </c>
      <c r="K5" s="590"/>
    </row>
    <row r="6" spans="1:20" s="11" customFormat="1" ht="24.95" customHeight="1" thickBot="1">
      <c r="A6" s="41" t="s">
        <v>49</v>
      </c>
      <c r="B6" s="167">
        <v>190</v>
      </c>
      <c r="C6" s="167">
        <v>187</v>
      </c>
      <c r="D6" s="167">
        <v>3</v>
      </c>
      <c r="E6" s="43">
        <v>59.35828877005347</v>
      </c>
      <c r="F6" s="43">
        <v>1.0695187165775402</v>
      </c>
      <c r="G6" s="43">
        <v>20.855614973262032</v>
      </c>
      <c r="H6" s="43">
        <v>0</v>
      </c>
      <c r="I6" s="43">
        <v>18.71657754010695</v>
      </c>
      <c r="J6" s="43">
        <v>0</v>
      </c>
      <c r="K6" s="44" t="s">
        <v>148</v>
      </c>
    </row>
    <row r="7" spans="1:20" s="11" customFormat="1" ht="24.95" customHeight="1" thickBot="1">
      <c r="A7" s="37" t="s">
        <v>50</v>
      </c>
      <c r="B7" s="168">
        <v>64</v>
      </c>
      <c r="C7" s="168">
        <v>101</v>
      </c>
      <c r="D7" s="168">
        <v>-37</v>
      </c>
      <c r="E7" s="39">
        <v>78.431372549019599</v>
      </c>
      <c r="F7" s="39">
        <v>1.9607843137254901</v>
      </c>
      <c r="G7" s="39">
        <v>8.8235294117647065</v>
      </c>
      <c r="H7" s="39">
        <v>0.98039215686274506</v>
      </c>
      <c r="I7" s="39">
        <v>7.8431372549019605</v>
      </c>
      <c r="J7" s="39">
        <v>1.9607843137254901</v>
      </c>
      <c r="K7" s="40" t="s">
        <v>54</v>
      </c>
    </row>
    <row r="8" spans="1:20" s="11" customFormat="1" ht="24.95" customHeight="1" thickBot="1">
      <c r="A8" s="41" t="s">
        <v>51</v>
      </c>
      <c r="B8" s="167">
        <v>34</v>
      </c>
      <c r="C8" s="167">
        <v>25</v>
      </c>
      <c r="D8" s="167">
        <v>9</v>
      </c>
      <c r="E8" s="43">
        <v>76</v>
      </c>
      <c r="F8" s="43">
        <v>0</v>
      </c>
      <c r="G8" s="43">
        <v>20</v>
      </c>
      <c r="H8" s="43">
        <v>0</v>
      </c>
      <c r="I8" s="43">
        <v>4</v>
      </c>
      <c r="J8" s="43">
        <v>0</v>
      </c>
      <c r="K8" s="44" t="s">
        <v>55</v>
      </c>
    </row>
    <row r="9" spans="1:20" s="11" customFormat="1" ht="24.95" customHeight="1" thickBot="1">
      <c r="A9" s="37" t="s">
        <v>52</v>
      </c>
      <c r="B9" s="168">
        <v>70</v>
      </c>
      <c r="C9" s="168">
        <v>61</v>
      </c>
      <c r="D9" s="168">
        <v>9</v>
      </c>
      <c r="E9" s="39">
        <v>62.295081967213115</v>
      </c>
      <c r="F9" s="39">
        <v>0</v>
      </c>
      <c r="G9" s="39">
        <v>22.950819672131146</v>
      </c>
      <c r="H9" s="39">
        <v>0</v>
      </c>
      <c r="I9" s="39">
        <v>14.754098360655737</v>
      </c>
      <c r="J9" s="39">
        <v>0</v>
      </c>
      <c r="K9" s="40" t="s">
        <v>56</v>
      </c>
    </row>
    <row r="10" spans="1:20" s="11" customFormat="1" ht="24.95" customHeight="1" thickBot="1">
      <c r="A10" s="41" t="s">
        <v>53</v>
      </c>
      <c r="B10" s="167">
        <v>39</v>
      </c>
      <c r="C10" s="167">
        <v>4</v>
      </c>
      <c r="D10" s="167">
        <v>35</v>
      </c>
      <c r="E10" s="43">
        <v>100</v>
      </c>
      <c r="F10" s="43">
        <v>0</v>
      </c>
      <c r="G10" s="43">
        <v>0</v>
      </c>
      <c r="H10" s="43">
        <v>0</v>
      </c>
      <c r="I10" s="43">
        <v>0</v>
      </c>
      <c r="J10" s="43">
        <v>0</v>
      </c>
      <c r="K10" s="44" t="s">
        <v>57</v>
      </c>
    </row>
    <row r="11" spans="1:20" s="26" customFormat="1" ht="24.95" customHeight="1" thickBot="1">
      <c r="A11" s="45" t="s">
        <v>5</v>
      </c>
      <c r="B11" s="169">
        <v>397</v>
      </c>
      <c r="C11" s="169">
        <v>378</v>
      </c>
      <c r="D11" s="169">
        <v>19</v>
      </c>
      <c r="E11" s="47">
        <v>66.490765171503952</v>
      </c>
      <c r="F11" s="47">
        <v>1.0554089709762533</v>
      </c>
      <c r="G11" s="47">
        <v>17.678100263852244</v>
      </c>
      <c r="H11" s="47">
        <v>0.26385224274406333</v>
      </c>
      <c r="I11" s="47">
        <v>13.984168865435356</v>
      </c>
      <c r="J11" s="47">
        <v>0.52770448548812665</v>
      </c>
      <c r="K11" s="48" t="s">
        <v>8</v>
      </c>
    </row>
    <row r="12" spans="1:20" s="26" customFormat="1" ht="24.95" customHeight="1" thickBot="1">
      <c r="A12" s="49" t="s">
        <v>6</v>
      </c>
      <c r="B12" s="155">
        <v>43643</v>
      </c>
      <c r="C12" s="155">
        <v>65924</v>
      </c>
      <c r="D12" s="155">
        <f>B12-C12</f>
        <v>-22281</v>
      </c>
      <c r="E12" s="156">
        <v>73.375411552291794</v>
      </c>
      <c r="F12" s="156">
        <v>0.52193175438862671</v>
      </c>
      <c r="G12" s="156">
        <v>9.660289186605775</v>
      </c>
      <c r="H12" s="156">
        <v>1.060553186969913</v>
      </c>
      <c r="I12" s="156">
        <v>14.202916141953301</v>
      </c>
      <c r="J12" s="156">
        <v>1.17889817779059</v>
      </c>
      <c r="K12" s="157" t="s">
        <v>7</v>
      </c>
      <c r="L12" s="149"/>
      <c r="M12" s="149"/>
      <c r="N12" s="149"/>
      <c r="O12" s="150"/>
      <c r="P12" s="150"/>
      <c r="Q12" s="150"/>
      <c r="R12" s="150"/>
      <c r="S12" s="150"/>
      <c r="T12" s="150"/>
    </row>
    <row r="13" spans="1:20" s="7" customFormat="1" ht="21.95" customHeight="1" thickBot="1">
      <c r="A13" s="8"/>
      <c r="B13" s="8"/>
      <c r="C13" s="8"/>
      <c r="D13" s="8"/>
      <c r="E13" s="8"/>
      <c r="F13" s="8"/>
      <c r="G13" s="8"/>
      <c r="H13" s="8"/>
      <c r="I13" s="8"/>
      <c r="J13" s="8"/>
      <c r="K13" s="8"/>
      <c r="L13" s="160"/>
      <c r="M13" s="160"/>
      <c r="N13" s="160"/>
      <c r="O13" s="150"/>
      <c r="P13" s="150"/>
      <c r="Q13" s="150"/>
      <c r="R13" s="150"/>
      <c r="S13" s="150"/>
      <c r="T13" s="150"/>
    </row>
    <row r="14" spans="1:20" s="11" customFormat="1" ht="60" customHeight="1" thickBot="1">
      <c r="A14" s="608" t="s">
        <v>145</v>
      </c>
      <c r="B14" s="609"/>
      <c r="C14" s="609"/>
      <c r="D14" s="609"/>
      <c r="E14" s="609"/>
      <c r="F14" s="609"/>
      <c r="G14" s="609"/>
      <c r="H14" s="609"/>
      <c r="I14" s="609"/>
      <c r="J14" s="609"/>
      <c r="K14" s="610"/>
      <c r="L14" s="161"/>
      <c r="M14" s="161"/>
      <c r="N14" s="160"/>
      <c r="O14" s="162"/>
      <c r="P14" s="162"/>
      <c r="Q14" s="162"/>
      <c r="R14" s="162"/>
      <c r="S14" s="162"/>
      <c r="T14" s="162"/>
    </row>
    <row r="15" spans="1:20" ht="30" customHeight="1" thickBot="1">
      <c r="A15" s="478" t="s">
        <v>624</v>
      </c>
      <c r="B15" s="476"/>
      <c r="C15" s="476"/>
      <c r="D15" s="476"/>
      <c r="E15" s="476"/>
      <c r="F15" s="476"/>
      <c r="G15" s="476"/>
      <c r="H15" s="476"/>
      <c r="I15" s="476"/>
      <c r="J15" s="476"/>
      <c r="K15" s="476"/>
      <c r="L15" s="161"/>
      <c r="M15" s="161"/>
      <c r="N15" s="160"/>
      <c r="O15" s="162"/>
      <c r="P15" s="162"/>
      <c r="Q15" s="162"/>
      <c r="R15" s="162"/>
      <c r="S15" s="162"/>
      <c r="T15" s="162"/>
    </row>
    <row r="16" spans="1:20" ht="50.1" customHeight="1" thickBot="1">
      <c r="A16" s="591" t="s">
        <v>0</v>
      </c>
      <c r="B16" s="611" t="s">
        <v>46</v>
      </c>
      <c r="C16" s="596"/>
      <c r="D16" s="597"/>
      <c r="E16" s="595" t="s">
        <v>147</v>
      </c>
      <c r="F16" s="596"/>
      <c r="G16" s="596"/>
      <c r="H16" s="596"/>
      <c r="I16" s="596"/>
      <c r="J16" s="597"/>
      <c r="K16" s="589" t="s">
        <v>62</v>
      </c>
      <c r="L16" s="160"/>
      <c r="M16" s="160"/>
      <c r="N16" s="160"/>
      <c r="O16" s="150"/>
      <c r="P16" s="150"/>
      <c r="Q16" s="150"/>
      <c r="R16" s="150"/>
      <c r="S16" s="150"/>
      <c r="T16" s="150"/>
    </row>
    <row r="17" spans="1:20" ht="80.099999999999994" customHeight="1" thickBot="1">
      <c r="A17" s="592"/>
      <c r="B17" s="148" t="s">
        <v>47</v>
      </c>
      <c r="C17" s="148" t="s">
        <v>48</v>
      </c>
      <c r="D17" s="148" t="s">
        <v>39</v>
      </c>
      <c r="E17" s="148" t="s">
        <v>40</v>
      </c>
      <c r="F17" s="148" t="s">
        <v>41</v>
      </c>
      <c r="G17" s="148" t="s">
        <v>42</v>
      </c>
      <c r="H17" s="163" t="s">
        <v>43</v>
      </c>
      <c r="I17" s="148" t="s">
        <v>44</v>
      </c>
      <c r="J17" s="148" t="s">
        <v>45</v>
      </c>
      <c r="K17" s="590"/>
      <c r="L17" s="160"/>
      <c r="M17" s="160"/>
      <c r="N17" s="160"/>
      <c r="O17" s="150"/>
      <c r="P17" s="150"/>
      <c r="Q17" s="150"/>
      <c r="R17" s="150"/>
      <c r="S17" s="150"/>
      <c r="T17" s="150"/>
    </row>
    <row r="18" spans="1:20" s="11" customFormat="1" ht="24.95" customHeight="1" thickBot="1">
      <c r="A18" s="41" t="s">
        <v>49</v>
      </c>
      <c r="B18" s="167">
        <v>83</v>
      </c>
      <c r="C18" s="167">
        <v>149</v>
      </c>
      <c r="D18" s="167">
        <v>-66</v>
      </c>
      <c r="E18" s="145">
        <v>67.114093959731534</v>
      </c>
      <c r="F18" s="145">
        <v>0.67114093959731547</v>
      </c>
      <c r="G18" s="145">
        <v>14.765100671140937</v>
      </c>
      <c r="H18" s="145">
        <v>0</v>
      </c>
      <c r="I18" s="145">
        <v>17.449664429530202</v>
      </c>
      <c r="J18" s="145">
        <v>0</v>
      </c>
      <c r="K18" s="164" t="s">
        <v>148</v>
      </c>
      <c r="L18" s="149"/>
      <c r="M18" s="149"/>
      <c r="N18" s="149"/>
      <c r="O18" s="150"/>
      <c r="P18" s="150"/>
      <c r="Q18" s="150"/>
      <c r="R18" s="150"/>
      <c r="S18" s="150"/>
      <c r="T18" s="150"/>
    </row>
    <row r="19" spans="1:20" s="11" customFormat="1" ht="24.95" customHeight="1" thickBot="1">
      <c r="A19" s="37" t="s">
        <v>50</v>
      </c>
      <c r="B19" s="168">
        <v>31</v>
      </c>
      <c r="C19" s="168">
        <v>91</v>
      </c>
      <c r="D19" s="168">
        <v>-60</v>
      </c>
      <c r="E19" s="144">
        <v>84.782608695652172</v>
      </c>
      <c r="F19" s="144">
        <v>2.1739130434782608</v>
      </c>
      <c r="G19" s="144">
        <v>4.3478260869565215</v>
      </c>
      <c r="H19" s="144">
        <v>0</v>
      </c>
      <c r="I19" s="144">
        <v>6.5217391304347823</v>
      </c>
      <c r="J19" s="144">
        <v>2.1739130434782608</v>
      </c>
      <c r="K19" s="165" t="s">
        <v>54</v>
      </c>
      <c r="L19" s="149"/>
      <c r="M19" s="149"/>
      <c r="N19" s="149"/>
      <c r="O19" s="150"/>
      <c r="P19" s="150"/>
      <c r="Q19" s="150"/>
      <c r="R19" s="150"/>
      <c r="S19" s="150"/>
      <c r="T19" s="150"/>
    </row>
    <row r="20" spans="1:20" s="11" customFormat="1" ht="24.95" customHeight="1" thickBot="1">
      <c r="A20" s="41" t="s">
        <v>51</v>
      </c>
      <c r="B20" s="167">
        <v>16</v>
      </c>
      <c r="C20" s="167">
        <v>19</v>
      </c>
      <c r="D20" s="167">
        <v>-3</v>
      </c>
      <c r="E20" s="145">
        <v>94.736842105263165</v>
      </c>
      <c r="F20" s="145">
        <v>0</v>
      </c>
      <c r="G20" s="145">
        <v>5.2631578947368425</v>
      </c>
      <c r="H20" s="145">
        <v>0</v>
      </c>
      <c r="I20" s="145">
        <v>0</v>
      </c>
      <c r="J20" s="145">
        <v>0</v>
      </c>
      <c r="K20" s="44" t="s">
        <v>55</v>
      </c>
    </row>
    <row r="21" spans="1:20" s="11" customFormat="1" ht="24.95" customHeight="1" thickBot="1">
      <c r="A21" s="37" t="s">
        <v>52</v>
      </c>
      <c r="B21" s="168">
        <v>28</v>
      </c>
      <c r="C21" s="168">
        <v>48</v>
      </c>
      <c r="D21" s="168">
        <v>-20</v>
      </c>
      <c r="E21" s="144">
        <v>79.166666666666671</v>
      </c>
      <c r="F21" s="144">
        <v>0</v>
      </c>
      <c r="G21" s="144">
        <v>6.25</v>
      </c>
      <c r="H21" s="144">
        <v>0</v>
      </c>
      <c r="I21" s="144">
        <v>14.583333333333334</v>
      </c>
      <c r="J21" s="144">
        <v>0</v>
      </c>
      <c r="K21" s="40" t="s">
        <v>56</v>
      </c>
    </row>
    <row r="22" spans="1:20" s="26" customFormat="1" ht="24.95" customHeight="1" thickBot="1">
      <c r="A22" s="41" t="s">
        <v>53</v>
      </c>
      <c r="B22" s="167">
        <v>15</v>
      </c>
      <c r="C22" s="167">
        <v>4</v>
      </c>
      <c r="D22" s="167">
        <v>11</v>
      </c>
      <c r="E22" s="145">
        <v>100</v>
      </c>
      <c r="F22" s="145">
        <v>0</v>
      </c>
      <c r="G22" s="145">
        <v>0</v>
      </c>
      <c r="H22" s="145">
        <v>0</v>
      </c>
      <c r="I22" s="145">
        <v>0</v>
      </c>
      <c r="J22" s="145">
        <v>0</v>
      </c>
      <c r="K22" s="44" t="s">
        <v>57</v>
      </c>
    </row>
    <row r="23" spans="1:20" s="28" customFormat="1" ht="24.95" customHeight="1" thickBot="1">
      <c r="A23" s="45" t="s">
        <v>5</v>
      </c>
      <c r="B23" s="169">
        <v>173</v>
      </c>
      <c r="C23" s="169">
        <v>311</v>
      </c>
      <c r="D23" s="169">
        <v>-138</v>
      </c>
      <c r="E23" s="146">
        <v>76.28205128205127</v>
      </c>
      <c r="F23" s="146">
        <v>0.96153846153846156</v>
      </c>
      <c r="G23" s="146">
        <v>9.615384615384615</v>
      </c>
      <c r="H23" s="146">
        <v>0</v>
      </c>
      <c r="I23" s="146">
        <v>12.5</v>
      </c>
      <c r="J23" s="146">
        <v>0.64102564102564108</v>
      </c>
      <c r="K23" s="48" t="s">
        <v>8</v>
      </c>
    </row>
    <row r="24" spans="1:20" s="34" customFormat="1" ht="24.95" customHeight="1" thickBot="1">
      <c r="A24" s="49" t="s">
        <v>6</v>
      </c>
      <c r="B24" s="155">
        <v>24715</v>
      </c>
      <c r="C24" s="155">
        <v>54952</v>
      </c>
      <c r="D24" s="155">
        <v>-30237</v>
      </c>
      <c r="E24" s="156">
        <v>81.570661570661571</v>
      </c>
      <c r="F24" s="156">
        <v>0.54236054236054243</v>
      </c>
      <c r="G24" s="156">
        <v>4.3152243152243148</v>
      </c>
      <c r="H24" s="156">
        <v>0.44954044954044947</v>
      </c>
      <c r="I24" s="156">
        <v>12.113932113932115</v>
      </c>
      <c r="J24" s="156">
        <v>1.0082810082810083</v>
      </c>
      <c r="K24" s="52" t="s">
        <v>7</v>
      </c>
    </row>
    <row r="25" spans="1:20" s="17" customFormat="1" ht="24.95" customHeight="1" thickBot="1">
      <c r="A25" s="8"/>
      <c r="B25" s="8"/>
      <c r="C25" s="8"/>
      <c r="D25" s="8"/>
      <c r="E25" s="8"/>
      <c r="F25" s="8"/>
      <c r="G25" s="8"/>
      <c r="H25" s="8"/>
      <c r="I25" s="8"/>
      <c r="J25" s="8"/>
      <c r="K25" s="8"/>
    </row>
    <row r="26" spans="1:20" ht="60" customHeight="1" thickBot="1">
      <c r="A26" s="608" t="s">
        <v>145</v>
      </c>
      <c r="B26" s="609"/>
      <c r="C26" s="609"/>
      <c r="D26" s="609"/>
      <c r="E26" s="609"/>
      <c r="F26" s="609"/>
      <c r="G26" s="609"/>
      <c r="H26" s="609"/>
      <c r="I26" s="609"/>
      <c r="J26" s="609"/>
      <c r="K26" s="610"/>
    </row>
    <row r="27" spans="1:20" ht="30" customHeight="1" thickBot="1">
      <c r="A27" s="478" t="s">
        <v>90</v>
      </c>
      <c r="B27" s="476"/>
      <c r="C27" s="476"/>
      <c r="D27" s="476"/>
      <c r="E27" s="476"/>
      <c r="F27" s="476"/>
      <c r="G27" s="476"/>
      <c r="H27" s="476"/>
      <c r="I27" s="476"/>
      <c r="J27" s="476"/>
      <c r="K27" s="476"/>
    </row>
    <row r="28" spans="1:20" s="16" customFormat="1" ht="50.1" customHeight="1" thickBot="1">
      <c r="A28" s="591" t="s">
        <v>0</v>
      </c>
      <c r="B28" s="611" t="s">
        <v>46</v>
      </c>
      <c r="C28" s="596"/>
      <c r="D28" s="597"/>
      <c r="E28" s="595" t="s">
        <v>147</v>
      </c>
      <c r="F28" s="596"/>
      <c r="G28" s="596"/>
      <c r="H28" s="596"/>
      <c r="I28" s="596"/>
      <c r="J28" s="597"/>
      <c r="K28" s="589" t="s">
        <v>62</v>
      </c>
    </row>
    <row r="29" spans="1:20" s="16" customFormat="1" ht="80.25" customHeight="1" thickBot="1">
      <c r="A29" s="592"/>
      <c r="B29" s="148" t="s">
        <v>47</v>
      </c>
      <c r="C29" s="148" t="s">
        <v>48</v>
      </c>
      <c r="D29" s="148" t="s">
        <v>39</v>
      </c>
      <c r="E29" s="148" t="s">
        <v>40</v>
      </c>
      <c r="F29" s="148" t="s">
        <v>41</v>
      </c>
      <c r="G29" s="148" t="s">
        <v>42</v>
      </c>
      <c r="H29" s="163" t="s">
        <v>43</v>
      </c>
      <c r="I29" s="148" t="s">
        <v>44</v>
      </c>
      <c r="J29" s="148" t="s">
        <v>45</v>
      </c>
      <c r="K29" s="590"/>
    </row>
    <row r="30" spans="1:20" s="11" customFormat="1" ht="24.95" customHeight="1" thickBot="1">
      <c r="A30" s="41" t="s">
        <v>49</v>
      </c>
      <c r="B30" s="167">
        <v>107</v>
      </c>
      <c r="C30" s="167">
        <v>38</v>
      </c>
      <c r="D30" s="167">
        <v>69</v>
      </c>
      <c r="E30" s="43">
        <v>28.947368421052634</v>
      </c>
      <c r="F30" s="43">
        <v>2.6315789473684212</v>
      </c>
      <c r="G30" s="43">
        <v>44.736842105263158</v>
      </c>
      <c r="H30" s="43">
        <v>0</v>
      </c>
      <c r="I30" s="43">
        <v>23.684210526315791</v>
      </c>
      <c r="J30" s="43">
        <v>0</v>
      </c>
      <c r="K30" s="60" t="s">
        <v>148</v>
      </c>
    </row>
    <row r="31" spans="1:20" s="11" customFormat="1" ht="24.95" customHeight="1" thickBot="1">
      <c r="A31" s="37" t="s">
        <v>50</v>
      </c>
      <c r="B31" s="168">
        <v>33</v>
      </c>
      <c r="C31" s="168">
        <v>10</v>
      </c>
      <c r="D31" s="168">
        <v>23</v>
      </c>
      <c r="E31" s="39">
        <v>20</v>
      </c>
      <c r="F31" s="39">
        <v>0</v>
      </c>
      <c r="G31" s="39">
        <v>50</v>
      </c>
      <c r="H31" s="39">
        <v>10</v>
      </c>
      <c r="I31" s="39">
        <v>20</v>
      </c>
      <c r="J31" s="39">
        <v>0</v>
      </c>
      <c r="K31" s="58" t="s">
        <v>54</v>
      </c>
    </row>
    <row r="32" spans="1:20" s="11" customFormat="1" ht="24.95" customHeight="1" thickBot="1">
      <c r="A32" s="41" t="s">
        <v>51</v>
      </c>
      <c r="B32" s="167">
        <v>18</v>
      </c>
      <c r="C32" s="167">
        <v>6</v>
      </c>
      <c r="D32" s="167">
        <v>12</v>
      </c>
      <c r="E32" s="43">
        <v>16.666666666666668</v>
      </c>
      <c r="F32" s="43">
        <v>0</v>
      </c>
      <c r="G32" s="43">
        <v>66.666666666666671</v>
      </c>
      <c r="H32" s="43">
        <v>0</v>
      </c>
      <c r="I32" s="43">
        <v>16.666666666666668</v>
      </c>
      <c r="J32" s="43">
        <v>0</v>
      </c>
      <c r="K32" s="60" t="s">
        <v>55</v>
      </c>
    </row>
    <row r="33" spans="1:11" s="11" customFormat="1" ht="24.95" customHeight="1" thickBot="1">
      <c r="A33" s="37" t="s">
        <v>52</v>
      </c>
      <c r="B33" s="168">
        <v>42</v>
      </c>
      <c r="C33" s="168">
        <v>13</v>
      </c>
      <c r="D33" s="168">
        <v>29</v>
      </c>
      <c r="E33" s="39">
        <v>0</v>
      </c>
      <c r="F33" s="39">
        <v>0</v>
      </c>
      <c r="G33" s="39">
        <v>84.615384615384613</v>
      </c>
      <c r="H33" s="39">
        <v>0</v>
      </c>
      <c r="I33" s="39">
        <v>15.384615384615385</v>
      </c>
      <c r="J33" s="39">
        <v>0</v>
      </c>
      <c r="K33" s="58" t="s">
        <v>56</v>
      </c>
    </row>
    <row r="34" spans="1:11" s="29" customFormat="1" ht="24.95" customHeight="1" thickBot="1">
      <c r="A34" s="41" t="s">
        <v>53</v>
      </c>
      <c r="B34" s="167">
        <v>24</v>
      </c>
      <c r="C34" s="167">
        <v>0</v>
      </c>
      <c r="D34" s="167">
        <v>24</v>
      </c>
      <c r="E34" s="43">
        <v>0</v>
      </c>
      <c r="F34" s="43">
        <v>0</v>
      </c>
      <c r="G34" s="43">
        <v>0</v>
      </c>
      <c r="H34" s="43">
        <v>0</v>
      </c>
      <c r="I34" s="43">
        <v>0</v>
      </c>
      <c r="J34" s="43">
        <v>0</v>
      </c>
      <c r="K34" s="60" t="s">
        <v>57</v>
      </c>
    </row>
    <row r="35" spans="1:11" s="35" customFormat="1" ht="24.95" customHeight="1" thickBot="1">
      <c r="A35" s="45" t="s">
        <v>5</v>
      </c>
      <c r="B35" s="169">
        <v>224</v>
      </c>
      <c r="C35" s="169">
        <v>67</v>
      </c>
      <c r="D35" s="169">
        <v>157</v>
      </c>
      <c r="E35" s="47">
        <v>20.8955223880597</v>
      </c>
      <c r="F35" s="47">
        <v>1.4925373134328359</v>
      </c>
      <c r="G35" s="47">
        <v>55.223880597014926</v>
      </c>
      <c r="H35" s="47">
        <v>1.4925373134328359</v>
      </c>
      <c r="I35" s="47">
        <v>20.895522388059703</v>
      </c>
      <c r="J35" s="47">
        <v>0</v>
      </c>
      <c r="K35" s="48" t="s">
        <v>8</v>
      </c>
    </row>
    <row r="36" spans="1:11" s="35" customFormat="1" ht="24.95" customHeight="1" thickBot="1">
      <c r="A36" s="49" t="s">
        <v>6</v>
      </c>
      <c r="B36" s="155">
        <v>18928</v>
      </c>
      <c r="C36" s="155">
        <v>10972</v>
      </c>
      <c r="D36" s="155">
        <v>7956</v>
      </c>
      <c r="E36" s="156">
        <v>32.305727836555995</v>
      </c>
      <c r="F36" s="156">
        <v>0.41955490696825981</v>
      </c>
      <c r="G36" s="156">
        <v>36.446552353155781</v>
      </c>
      <c r="H36" s="156">
        <v>4.1225829989055089</v>
      </c>
      <c r="I36" s="156">
        <v>24.671652681503101</v>
      </c>
      <c r="J36" s="156">
        <v>2.0339292229113464</v>
      </c>
      <c r="K36" s="52" t="s">
        <v>7</v>
      </c>
    </row>
    <row r="37" spans="1:11" s="18" customFormat="1" ht="21.95" customHeight="1" thickBot="1">
      <c r="A37" s="9"/>
      <c r="B37" s="8"/>
      <c r="C37" s="8"/>
      <c r="D37" s="8"/>
      <c r="E37" s="8"/>
      <c r="F37" s="8"/>
      <c r="G37" s="8"/>
      <c r="H37" s="8"/>
      <c r="I37" s="8"/>
      <c r="J37" s="8"/>
      <c r="K37" s="10"/>
    </row>
    <row r="38" spans="1:11" s="18" customFormat="1" ht="60" customHeight="1" thickBot="1">
      <c r="A38" s="608" t="s">
        <v>145</v>
      </c>
      <c r="B38" s="609"/>
      <c r="C38" s="609"/>
      <c r="D38" s="609"/>
      <c r="E38" s="609"/>
      <c r="F38" s="609"/>
      <c r="G38" s="609"/>
      <c r="H38" s="609"/>
      <c r="I38" s="609"/>
      <c r="J38" s="609"/>
      <c r="K38" s="610"/>
    </row>
    <row r="39" spans="1:11" s="18" customFormat="1" ht="30" customHeight="1" thickBot="1">
      <c r="A39" s="478" t="s">
        <v>116</v>
      </c>
      <c r="B39" s="476"/>
      <c r="C39" s="476"/>
      <c r="D39" s="476"/>
      <c r="E39" s="476"/>
      <c r="F39" s="476"/>
      <c r="G39" s="476"/>
      <c r="H39" s="476"/>
      <c r="I39" s="476"/>
      <c r="J39" s="476"/>
      <c r="K39" s="477"/>
    </row>
    <row r="40" spans="1:11" s="18" customFormat="1" ht="50.1" customHeight="1" thickBot="1">
      <c r="A40" s="591" t="s">
        <v>0</v>
      </c>
      <c r="B40" s="611" t="s">
        <v>46</v>
      </c>
      <c r="C40" s="596"/>
      <c r="D40" s="597"/>
      <c r="E40" s="595" t="s">
        <v>147</v>
      </c>
      <c r="F40" s="596"/>
      <c r="G40" s="596"/>
      <c r="H40" s="596"/>
      <c r="I40" s="596"/>
      <c r="J40" s="597"/>
      <c r="K40" s="589" t="s">
        <v>62</v>
      </c>
    </row>
    <row r="41" spans="1:11" s="18" customFormat="1" ht="78.75" customHeight="1" thickBot="1">
      <c r="A41" s="592"/>
      <c r="B41" s="148" t="s">
        <v>47</v>
      </c>
      <c r="C41" s="148" t="s">
        <v>48</v>
      </c>
      <c r="D41" s="148" t="s">
        <v>39</v>
      </c>
      <c r="E41" s="148" t="s">
        <v>40</v>
      </c>
      <c r="F41" s="148" t="s">
        <v>41</v>
      </c>
      <c r="G41" s="148" t="s">
        <v>42</v>
      </c>
      <c r="H41" s="163" t="s">
        <v>43</v>
      </c>
      <c r="I41" s="148" t="s">
        <v>44</v>
      </c>
      <c r="J41" s="148" t="s">
        <v>45</v>
      </c>
      <c r="K41" s="590"/>
    </row>
    <row r="42" spans="1:11" s="35" customFormat="1" ht="24.95" customHeight="1" thickBot="1">
      <c r="A42" s="41" t="s">
        <v>49</v>
      </c>
      <c r="B42" s="167">
        <v>143</v>
      </c>
      <c r="C42" s="167">
        <v>150</v>
      </c>
      <c r="D42" s="167">
        <v>-7</v>
      </c>
      <c r="E42" s="43">
        <v>55.333333333333321</v>
      </c>
      <c r="F42" s="43">
        <v>1.3333333333333333</v>
      </c>
      <c r="G42" s="43">
        <v>22.666666666666668</v>
      </c>
      <c r="H42" s="43">
        <v>0</v>
      </c>
      <c r="I42" s="43">
        <v>20.666666666666668</v>
      </c>
      <c r="J42" s="43">
        <v>0</v>
      </c>
      <c r="K42" s="44" t="s">
        <v>148</v>
      </c>
    </row>
    <row r="43" spans="1:11" s="35" customFormat="1" ht="24.95" customHeight="1" thickBot="1">
      <c r="A43" s="37" t="s">
        <v>50</v>
      </c>
      <c r="B43" s="168">
        <v>50</v>
      </c>
      <c r="C43" s="168">
        <v>60</v>
      </c>
      <c r="D43" s="168">
        <v>-10</v>
      </c>
      <c r="E43" s="39">
        <v>73.770491803278688</v>
      </c>
      <c r="F43" s="39">
        <v>0</v>
      </c>
      <c r="G43" s="39">
        <v>14.754098360655737</v>
      </c>
      <c r="H43" s="39">
        <v>1.639344262295082</v>
      </c>
      <c r="I43" s="39">
        <v>9.8360655737704921</v>
      </c>
      <c r="J43" s="39">
        <v>0</v>
      </c>
      <c r="K43" s="40" t="s">
        <v>54</v>
      </c>
    </row>
    <row r="44" spans="1:11" s="35" customFormat="1" ht="24.95" customHeight="1" thickBot="1">
      <c r="A44" s="41" t="s">
        <v>51</v>
      </c>
      <c r="B44" s="167">
        <v>31</v>
      </c>
      <c r="C44" s="167">
        <v>15</v>
      </c>
      <c r="D44" s="167">
        <v>16</v>
      </c>
      <c r="E44" s="43">
        <v>60</v>
      </c>
      <c r="F44" s="43">
        <v>0</v>
      </c>
      <c r="G44" s="43">
        <v>33.333333333333336</v>
      </c>
      <c r="H44" s="43">
        <v>0</v>
      </c>
      <c r="I44" s="43">
        <v>6.666666666666667</v>
      </c>
      <c r="J44" s="43">
        <v>0</v>
      </c>
      <c r="K44" s="44" t="s">
        <v>55</v>
      </c>
    </row>
    <row r="45" spans="1:11" s="35" customFormat="1" ht="24.95" customHeight="1" thickBot="1">
      <c r="A45" s="37" t="s">
        <v>52</v>
      </c>
      <c r="B45" s="168">
        <v>70</v>
      </c>
      <c r="C45" s="168">
        <v>61</v>
      </c>
      <c r="D45" s="168">
        <v>9</v>
      </c>
      <c r="E45" s="39">
        <v>62.295081967213115</v>
      </c>
      <c r="F45" s="39">
        <v>0</v>
      </c>
      <c r="G45" s="39">
        <v>22.950819672131146</v>
      </c>
      <c r="H45" s="39">
        <v>0</v>
      </c>
      <c r="I45" s="39">
        <v>14.754098360655737</v>
      </c>
      <c r="J45" s="39">
        <v>0</v>
      </c>
      <c r="K45" s="40" t="s">
        <v>56</v>
      </c>
    </row>
    <row r="46" spans="1:11" s="35" customFormat="1" ht="24.95" customHeight="1" thickBot="1">
      <c r="A46" s="41" t="s">
        <v>53</v>
      </c>
      <c r="B46" s="170" t="s">
        <v>122</v>
      </c>
      <c r="C46" s="170" t="s">
        <v>122</v>
      </c>
      <c r="D46" s="170" t="s">
        <v>122</v>
      </c>
      <c r="E46" s="166" t="s">
        <v>122</v>
      </c>
      <c r="F46" s="166" t="s">
        <v>122</v>
      </c>
      <c r="G46" s="166" t="s">
        <v>122</v>
      </c>
      <c r="H46" s="166" t="s">
        <v>122</v>
      </c>
      <c r="I46" s="166" t="s">
        <v>122</v>
      </c>
      <c r="J46" s="166" t="s">
        <v>122</v>
      </c>
      <c r="K46" s="60" t="s">
        <v>57</v>
      </c>
    </row>
    <row r="47" spans="1:11" s="35" customFormat="1" ht="24.95" customHeight="1" thickBot="1">
      <c r="A47" s="45" t="s">
        <v>5</v>
      </c>
      <c r="B47" s="169">
        <v>294</v>
      </c>
      <c r="C47" s="169">
        <v>286</v>
      </c>
      <c r="D47" s="169">
        <v>8</v>
      </c>
      <c r="E47" s="47">
        <v>60.975609756097569</v>
      </c>
      <c r="F47" s="47">
        <v>0.69686411149825789</v>
      </c>
      <c r="G47" s="47">
        <v>21.602787456445991</v>
      </c>
      <c r="H47" s="47">
        <v>0.34843205574912894</v>
      </c>
      <c r="I47" s="47">
        <v>16.376306620209061</v>
      </c>
      <c r="J47" s="47">
        <v>0</v>
      </c>
      <c r="K47" s="48" t="s">
        <v>8</v>
      </c>
    </row>
    <row r="48" spans="1:11" s="35" customFormat="1" ht="24.95" customHeight="1" thickBot="1">
      <c r="A48" s="49" t="s">
        <v>6</v>
      </c>
      <c r="B48" s="155">
        <v>39146</v>
      </c>
      <c r="C48" s="155">
        <v>47014</v>
      </c>
      <c r="D48" s="155">
        <v>-7868</v>
      </c>
      <c r="E48" s="156">
        <v>66.983721672518357</v>
      </c>
      <c r="F48" s="156">
        <v>0.52133205660176607</v>
      </c>
      <c r="G48" s="156">
        <v>11.801255452707736</v>
      </c>
      <c r="H48" s="156">
        <v>1.1831045855942122</v>
      </c>
      <c r="I48" s="156">
        <v>18.218959463772741</v>
      </c>
      <c r="J48" s="156">
        <v>1.2916267688051921</v>
      </c>
      <c r="K48" s="52" t="s">
        <v>7</v>
      </c>
    </row>
    <row r="49" spans="1:11" s="18" customFormat="1" ht="21.95" customHeight="1" thickBot="1">
      <c r="A49" s="8"/>
      <c r="B49" s="8"/>
      <c r="C49" s="8"/>
      <c r="D49" s="8"/>
      <c r="E49" s="8"/>
      <c r="F49" s="8"/>
      <c r="G49" s="8"/>
      <c r="H49" s="8"/>
      <c r="I49" s="8"/>
      <c r="J49" s="8"/>
      <c r="K49" s="8"/>
    </row>
    <row r="50" spans="1:11" s="11" customFormat="1" ht="60" customHeight="1" thickBot="1">
      <c r="A50" s="608" t="s">
        <v>145</v>
      </c>
      <c r="B50" s="609"/>
      <c r="C50" s="609"/>
      <c r="D50" s="609"/>
      <c r="E50" s="609"/>
      <c r="F50" s="609"/>
      <c r="G50" s="609"/>
      <c r="H50" s="609"/>
      <c r="I50" s="609"/>
      <c r="J50" s="609"/>
      <c r="K50" s="610"/>
    </row>
    <row r="51" spans="1:11" ht="30" customHeight="1" thickBot="1">
      <c r="A51" s="478" t="s">
        <v>117</v>
      </c>
      <c r="B51" s="476"/>
      <c r="C51" s="476"/>
      <c r="D51" s="476"/>
      <c r="E51" s="476"/>
      <c r="F51" s="476"/>
      <c r="G51" s="476"/>
      <c r="H51" s="476"/>
      <c r="I51" s="476"/>
      <c r="J51" s="476"/>
      <c r="K51" s="476"/>
    </row>
    <row r="52" spans="1:11" ht="50.1" customHeight="1" thickBot="1">
      <c r="A52" s="591" t="s">
        <v>0</v>
      </c>
      <c r="B52" s="611" t="s">
        <v>46</v>
      </c>
      <c r="C52" s="596"/>
      <c r="D52" s="597"/>
      <c r="E52" s="595" t="s">
        <v>147</v>
      </c>
      <c r="F52" s="596"/>
      <c r="G52" s="596"/>
      <c r="H52" s="596"/>
      <c r="I52" s="596"/>
      <c r="J52" s="597"/>
      <c r="K52" s="589" t="s">
        <v>62</v>
      </c>
    </row>
    <row r="53" spans="1:11" ht="80.099999999999994" customHeight="1" thickBot="1">
      <c r="A53" s="592"/>
      <c r="B53" s="148" t="s">
        <v>47</v>
      </c>
      <c r="C53" s="148" t="s">
        <v>48</v>
      </c>
      <c r="D53" s="148" t="s">
        <v>39</v>
      </c>
      <c r="E53" s="148" t="s">
        <v>40</v>
      </c>
      <c r="F53" s="148" t="s">
        <v>41</v>
      </c>
      <c r="G53" s="148" t="s">
        <v>42</v>
      </c>
      <c r="H53" s="163" t="s">
        <v>43</v>
      </c>
      <c r="I53" s="148" t="s">
        <v>44</v>
      </c>
      <c r="J53" s="148" t="s">
        <v>45</v>
      </c>
      <c r="K53" s="590"/>
    </row>
    <row r="54" spans="1:11" s="11" customFormat="1" ht="24.95" customHeight="1" thickBot="1">
      <c r="A54" s="41" t="s">
        <v>49</v>
      </c>
      <c r="B54" s="167">
        <v>61</v>
      </c>
      <c r="C54" s="167">
        <v>118</v>
      </c>
      <c r="D54" s="167">
        <v>-57</v>
      </c>
      <c r="E54" s="43">
        <v>62.711864406779647</v>
      </c>
      <c r="F54" s="43">
        <v>0.84745762711864403</v>
      </c>
      <c r="G54" s="43">
        <v>16.949152542372882</v>
      </c>
      <c r="H54" s="43">
        <v>0</v>
      </c>
      <c r="I54" s="43">
        <v>19.491525423728813</v>
      </c>
      <c r="J54" s="43">
        <v>0</v>
      </c>
      <c r="K54" s="44" t="s">
        <v>148</v>
      </c>
    </row>
    <row r="55" spans="1:11" s="11" customFormat="1" ht="24.95" customHeight="1" thickBot="1">
      <c r="A55" s="37" t="s">
        <v>50</v>
      </c>
      <c r="B55" s="168">
        <v>25</v>
      </c>
      <c r="C55" s="168">
        <v>51</v>
      </c>
      <c r="D55" s="168">
        <v>-26</v>
      </c>
      <c r="E55" s="39">
        <v>84.615384615384627</v>
      </c>
      <c r="F55" s="39">
        <v>0</v>
      </c>
      <c r="G55" s="39">
        <v>7.6923076923076925</v>
      </c>
      <c r="H55" s="39">
        <v>0</v>
      </c>
      <c r="I55" s="39">
        <v>7.6923076923076925</v>
      </c>
      <c r="J55" s="39">
        <v>0</v>
      </c>
      <c r="K55" s="40" t="s">
        <v>54</v>
      </c>
    </row>
    <row r="56" spans="1:11" s="11" customFormat="1" ht="24.95" customHeight="1" thickBot="1">
      <c r="A56" s="41" t="s">
        <v>51</v>
      </c>
      <c r="B56" s="167">
        <v>13</v>
      </c>
      <c r="C56" s="167">
        <v>9</v>
      </c>
      <c r="D56" s="167">
        <v>4</v>
      </c>
      <c r="E56" s="43">
        <v>88.888888888888886</v>
      </c>
      <c r="F56" s="43">
        <v>0</v>
      </c>
      <c r="G56" s="43">
        <v>11.111111111111111</v>
      </c>
      <c r="H56" s="43">
        <v>0</v>
      </c>
      <c r="I56" s="43">
        <v>0</v>
      </c>
      <c r="J56" s="43">
        <v>0</v>
      </c>
      <c r="K56" s="44" t="s">
        <v>55</v>
      </c>
    </row>
    <row r="57" spans="1:11" s="11" customFormat="1" ht="24.95" customHeight="1" thickBot="1">
      <c r="A57" s="37" t="s">
        <v>52</v>
      </c>
      <c r="B57" s="168">
        <v>28</v>
      </c>
      <c r="C57" s="168">
        <v>48</v>
      </c>
      <c r="D57" s="168">
        <v>-20</v>
      </c>
      <c r="E57" s="39">
        <v>79.166666666666671</v>
      </c>
      <c r="F57" s="39">
        <v>0</v>
      </c>
      <c r="G57" s="39">
        <v>6.25</v>
      </c>
      <c r="H57" s="39">
        <v>0</v>
      </c>
      <c r="I57" s="39">
        <v>14.583333333333334</v>
      </c>
      <c r="J57" s="39">
        <v>0</v>
      </c>
      <c r="K57" s="40" t="s">
        <v>56</v>
      </c>
    </row>
    <row r="58" spans="1:11" s="11" customFormat="1" ht="24.95" customHeight="1" thickBot="1">
      <c r="A58" s="41" t="s">
        <v>53</v>
      </c>
      <c r="B58" s="170" t="s">
        <v>122</v>
      </c>
      <c r="C58" s="170" t="s">
        <v>122</v>
      </c>
      <c r="D58" s="170" t="s">
        <v>122</v>
      </c>
      <c r="E58" s="166" t="s">
        <v>122</v>
      </c>
      <c r="F58" s="166" t="s">
        <v>122</v>
      </c>
      <c r="G58" s="166" t="s">
        <v>122</v>
      </c>
      <c r="H58" s="166" t="s">
        <v>122</v>
      </c>
      <c r="I58" s="166" t="s">
        <v>122</v>
      </c>
      <c r="J58" s="166" t="s">
        <v>122</v>
      </c>
      <c r="K58" s="60" t="s">
        <v>57</v>
      </c>
    </row>
    <row r="59" spans="1:11" s="26" customFormat="1" ht="24.95" customHeight="1" thickBot="1">
      <c r="A59" s="45" t="s">
        <v>5</v>
      </c>
      <c r="B59" s="169">
        <v>127</v>
      </c>
      <c r="C59" s="169">
        <v>226</v>
      </c>
      <c r="D59" s="169">
        <v>-99</v>
      </c>
      <c r="E59" s="47">
        <v>72.246696035242294</v>
      </c>
      <c r="F59" s="47">
        <v>0.44052863436123346</v>
      </c>
      <c r="G59" s="47">
        <v>12.334801762114537</v>
      </c>
      <c r="H59" s="47">
        <v>0</v>
      </c>
      <c r="I59" s="47">
        <v>14.977973568281937</v>
      </c>
      <c r="J59" s="47">
        <v>0</v>
      </c>
      <c r="K59" s="48" t="s">
        <v>8</v>
      </c>
    </row>
    <row r="60" spans="1:11" s="11" customFormat="1" ht="24.95" customHeight="1" thickBot="1">
      <c r="A60" s="49" t="s">
        <v>6</v>
      </c>
      <c r="B60" s="155">
        <v>22024</v>
      </c>
      <c r="C60" s="155">
        <v>37427</v>
      </c>
      <c r="D60" s="155">
        <v>-15403</v>
      </c>
      <c r="E60" s="156">
        <v>76.320290784691053</v>
      </c>
      <c r="F60" s="156">
        <v>0.55056660252298484</v>
      </c>
      <c r="G60" s="156">
        <v>5.4067778490485354</v>
      </c>
      <c r="H60" s="156">
        <v>0.50245884113748129</v>
      </c>
      <c r="I60" s="156">
        <v>16.089373530040625</v>
      </c>
      <c r="J60" s="156">
        <v>1.1305323925593331</v>
      </c>
      <c r="K60" s="52" t="s">
        <v>7</v>
      </c>
    </row>
    <row r="61" spans="1:11" ht="21.95" customHeight="1" thickBot="1">
      <c r="A61" s="8"/>
      <c r="K61" s="8"/>
    </row>
    <row r="62" spans="1:11" ht="60" customHeight="1" thickBot="1">
      <c r="A62" s="608" t="s">
        <v>145</v>
      </c>
      <c r="B62" s="609"/>
      <c r="C62" s="609"/>
      <c r="D62" s="609"/>
      <c r="E62" s="609"/>
      <c r="F62" s="609"/>
      <c r="G62" s="609"/>
      <c r="H62" s="609"/>
      <c r="I62" s="609"/>
      <c r="J62" s="609"/>
      <c r="K62" s="610"/>
    </row>
    <row r="63" spans="1:11" ht="30" customHeight="1" thickBot="1">
      <c r="A63" s="478" t="s">
        <v>118</v>
      </c>
      <c r="B63" s="476"/>
      <c r="C63" s="476"/>
      <c r="D63" s="476"/>
      <c r="E63" s="476"/>
      <c r="F63" s="476"/>
      <c r="G63" s="476"/>
      <c r="H63" s="476"/>
      <c r="I63" s="476"/>
      <c r="J63" s="476"/>
      <c r="K63" s="477"/>
    </row>
    <row r="64" spans="1:11" ht="50.1" customHeight="1" thickBot="1">
      <c r="A64" s="591" t="s">
        <v>0</v>
      </c>
      <c r="B64" s="611" t="s">
        <v>46</v>
      </c>
      <c r="C64" s="596"/>
      <c r="D64" s="597"/>
      <c r="E64" s="595" t="s">
        <v>147</v>
      </c>
      <c r="F64" s="596"/>
      <c r="G64" s="596"/>
      <c r="H64" s="596"/>
      <c r="I64" s="596"/>
      <c r="J64" s="597"/>
      <c r="K64" s="589" t="s">
        <v>62</v>
      </c>
    </row>
    <row r="65" spans="1:11" ht="80.099999999999994" customHeight="1" thickBot="1">
      <c r="A65" s="592"/>
      <c r="B65" s="148" t="s">
        <v>47</v>
      </c>
      <c r="C65" s="148" t="s">
        <v>48</v>
      </c>
      <c r="D65" s="148" t="s">
        <v>39</v>
      </c>
      <c r="E65" s="148" t="s">
        <v>40</v>
      </c>
      <c r="F65" s="148" t="s">
        <v>41</v>
      </c>
      <c r="G65" s="148" t="s">
        <v>42</v>
      </c>
      <c r="H65" s="163" t="s">
        <v>43</v>
      </c>
      <c r="I65" s="148" t="s">
        <v>44</v>
      </c>
      <c r="J65" s="148" t="s">
        <v>45</v>
      </c>
      <c r="K65" s="590"/>
    </row>
    <row r="66" spans="1:11" s="11" customFormat="1" ht="24.95" customHeight="1" thickBot="1">
      <c r="A66" s="41" t="s">
        <v>49</v>
      </c>
      <c r="B66" s="167">
        <v>82</v>
      </c>
      <c r="C66" s="167">
        <v>32</v>
      </c>
      <c r="D66" s="167">
        <v>50</v>
      </c>
      <c r="E66" s="43">
        <v>28.125</v>
      </c>
      <c r="F66" s="43">
        <v>3.125</v>
      </c>
      <c r="G66" s="43">
        <v>43.75</v>
      </c>
      <c r="H66" s="43">
        <v>0</v>
      </c>
      <c r="I66" s="43">
        <v>25</v>
      </c>
      <c r="J66" s="43">
        <v>0</v>
      </c>
      <c r="K66" s="44" t="s">
        <v>148</v>
      </c>
    </row>
    <row r="67" spans="1:11" s="11" customFormat="1" ht="24.95" customHeight="1" thickBot="1">
      <c r="A67" s="37" t="s">
        <v>50</v>
      </c>
      <c r="B67" s="168">
        <v>25</v>
      </c>
      <c r="C67" s="168">
        <v>9</v>
      </c>
      <c r="D67" s="168">
        <v>16</v>
      </c>
      <c r="E67" s="39">
        <v>11.111111111111111</v>
      </c>
      <c r="F67" s="39">
        <v>0</v>
      </c>
      <c r="G67" s="39">
        <v>55.555555555555557</v>
      </c>
      <c r="H67" s="39">
        <v>11.111111111111111</v>
      </c>
      <c r="I67" s="39">
        <v>22.222222222222221</v>
      </c>
      <c r="J67" s="39">
        <v>0</v>
      </c>
      <c r="K67" s="40" t="s">
        <v>54</v>
      </c>
    </row>
    <row r="68" spans="1:11" s="11" customFormat="1" ht="24.95" customHeight="1" thickBot="1">
      <c r="A68" s="41" t="s">
        <v>51</v>
      </c>
      <c r="B68" s="167">
        <v>18</v>
      </c>
      <c r="C68" s="167">
        <v>6</v>
      </c>
      <c r="D68" s="167">
        <v>12</v>
      </c>
      <c r="E68" s="43">
        <v>16.666666666666668</v>
      </c>
      <c r="F68" s="43">
        <v>0</v>
      </c>
      <c r="G68" s="43">
        <v>66.666666666666671</v>
      </c>
      <c r="H68" s="43">
        <v>0</v>
      </c>
      <c r="I68" s="43">
        <v>16.666666666666668</v>
      </c>
      <c r="J68" s="43">
        <v>0</v>
      </c>
      <c r="K68" s="44" t="s">
        <v>55</v>
      </c>
    </row>
    <row r="69" spans="1:11" s="11" customFormat="1" ht="24.95" customHeight="1" thickBot="1">
      <c r="A69" s="37" t="s">
        <v>52</v>
      </c>
      <c r="B69" s="168">
        <v>42</v>
      </c>
      <c r="C69" s="168">
        <v>13</v>
      </c>
      <c r="D69" s="168">
        <v>29</v>
      </c>
      <c r="E69" s="39">
        <v>0</v>
      </c>
      <c r="F69" s="39">
        <v>0</v>
      </c>
      <c r="G69" s="39">
        <v>84.615384615384613</v>
      </c>
      <c r="H69" s="39">
        <v>0</v>
      </c>
      <c r="I69" s="39">
        <v>15.384615384615385</v>
      </c>
      <c r="J69" s="39">
        <v>0</v>
      </c>
      <c r="K69" s="40" t="s">
        <v>56</v>
      </c>
    </row>
    <row r="70" spans="1:11" s="11" customFormat="1" ht="24.95" customHeight="1" thickBot="1">
      <c r="A70" s="41" t="s">
        <v>53</v>
      </c>
      <c r="B70" s="170" t="s">
        <v>122</v>
      </c>
      <c r="C70" s="170" t="s">
        <v>122</v>
      </c>
      <c r="D70" s="170" t="s">
        <v>122</v>
      </c>
      <c r="E70" s="166" t="s">
        <v>122</v>
      </c>
      <c r="F70" s="166" t="s">
        <v>122</v>
      </c>
      <c r="G70" s="166" t="s">
        <v>122</v>
      </c>
      <c r="H70" s="166" t="s">
        <v>122</v>
      </c>
      <c r="I70" s="166" t="s">
        <v>122</v>
      </c>
      <c r="J70" s="166" t="s">
        <v>122</v>
      </c>
      <c r="K70" s="60" t="s">
        <v>57</v>
      </c>
    </row>
    <row r="71" spans="1:11" s="26" customFormat="1" ht="24.95" customHeight="1" thickBot="1">
      <c r="A71" s="45" t="s">
        <v>5</v>
      </c>
      <c r="B71" s="169">
        <v>167</v>
      </c>
      <c r="C71" s="169">
        <v>60</v>
      </c>
      <c r="D71" s="169">
        <v>107</v>
      </c>
      <c r="E71" s="47">
        <v>18.333333333333336</v>
      </c>
      <c r="F71" s="47">
        <v>1.6666666666666667</v>
      </c>
      <c r="G71" s="47">
        <v>56.666666666666664</v>
      </c>
      <c r="H71" s="47">
        <v>1.6666666666666667</v>
      </c>
      <c r="I71" s="47">
        <v>21.666666666666668</v>
      </c>
      <c r="J71" s="47">
        <v>0</v>
      </c>
      <c r="K71" s="48" t="s">
        <v>8</v>
      </c>
    </row>
    <row r="72" spans="1:11" s="11" customFormat="1" ht="24.95" customHeight="1" thickBot="1">
      <c r="A72" s="49" t="s">
        <v>6</v>
      </c>
      <c r="B72" s="155">
        <v>17122</v>
      </c>
      <c r="C72" s="155">
        <v>9587</v>
      </c>
      <c r="D72" s="155">
        <v>7535</v>
      </c>
      <c r="E72" s="156">
        <v>30.514667501826914</v>
      </c>
      <c r="F72" s="156">
        <v>0.40714062010648294</v>
      </c>
      <c r="G72" s="156">
        <v>36.778369349618956</v>
      </c>
      <c r="H72" s="156">
        <v>3.8417371333124541</v>
      </c>
      <c r="I72" s="156">
        <v>26.537216828478961</v>
      </c>
      <c r="J72" s="156">
        <v>1.9208685666562271</v>
      </c>
      <c r="K72" s="52" t="s">
        <v>7</v>
      </c>
    </row>
    <row r="73" spans="1:11" ht="21.95" customHeight="1" thickBot="1">
      <c r="A73" s="1"/>
      <c r="B73" s="1"/>
      <c r="C73" s="1"/>
      <c r="D73" s="1"/>
      <c r="E73" s="1"/>
      <c r="F73" s="1"/>
      <c r="G73" s="1"/>
      <c r="H73" s="1"/>
      <c r="I73" s="1"/>
      <c r="J73" s="1"/>
      <c r="K73" s="1"/>
    </row>
    <row r="74" spans="1:11" s="7" customFormat="1" ht="60" customHeight="1" thickBot="1">
      <c r="A74" s="608" t="s">
        <v>145</v>
      </c>
      <c r="B74" s="609"/>
      <c r="C74" s="609"/>
      <c r="D74" s="609"/>
      <c r="E74" s="609"/>
      <c r="F74" s="609"/>
      <c r="G74" s="609"/>
      <c r="H74" s="609"/>
      <c r="I74" s="609"/>
      <c r="J74" s="609"/>
      <c r="K74" s="610"/>
    </row>
    <row r="75" spans="1:11" ht="30" customHeight="1" thickBot="1">
      <c r="A75" s="478" t="s">
        <v>119</v>
      </c>
      <c r="B75" s="476"/>
      <c r="C75" s="476"/>
      <c r="D75" s="476"/>
      <c r="E75" s="476"/>
      <c r="F75" s="476"/>
      <c r="G75" s="476"/>
      <c r="H75" s="476"/>
      <c r="I75" s="476"/>
      <c r="J75" s="476"/>
      <c r="K75" s="476"/>
    </row>
    <row r="76" spans="1:11" ht="50.1" customHeight="1" thickBot="1">
      <c r="A76" s="591" t="s">
        <v>0</v>
      </c>
      <c r="B76" s="611" t="s">
        <v>46</v>
      </c>
      <c r="C76" s="596"/>
      <c r="D76" s="597"/>
      <c r="E76" s="595" t="s">
        <v>147</v>
      </c>
      <c r="F76" s="596"/>
      <c r="G76" s="596"/>
      <c r="H76" s="596"/>
      <c r="I76" s="596"/>
      <c r="J76" s="597"/>
      <c r="K76" s="589" t="s">
        <v>62</v>
      </c>
    </row>
    <row r="77" spans="1:11" ht="80.099999999999994" customHeight="1" thickBot="1">
      <c r="A77" s="592"/>
      <c r="B77" s="148" t="s">
        <v>47</v>
      </c>
      <c r="C77" s="148" t="s">
        <v>48</v>
      </c>
      <c r="D77" s="148" t="s">
        <v>39</v>
      </c>
      <c r="E77" s="148" t="s">
        <v>40</v>
      </c>
      <c r="F77" s="148" t="s">
        <v>41</v>
      </c>
      <c r="G77" s="148" t="s">
        <v>42</v>
      </c>
      <c r="H77" s="163" t="s">
        <v>43</v>
      </c>
      <c r="I77" s="148" t="s">
        <v>44</v>
      </c>
      <c r="J77" s="148" t="s">
        <v>45</v>
      </c>
      <c r="K77" s="590"/>
    </row>
    <row r="78" spans="1:11" s="11" customFormat="1" ht="24.95" customHeight="1" thickBot="1">
      <c r="A78" s="41" t="s">
        <v>49</v>
      </c>
      <c r="B78" s="167">
        <v>47</v>
      </c>
      <c r="C78" s="167">
        <v>37</v>
      </c>
      <c r="D78" s="167">
        <v>10</v>
      </c>
      <c r="E78" s="43">
        <v>75.675675675675677</v>
      </c>
      <c r="F78" s="43">
        <v>0</v>
      </c>
      <c r="G78" s="43">
        <v>13.513513513513514</v>
      </c>
      <c r="H78" s="43">
        <v>0</v>
      </c>
      <c r="I78" s="43">
        <v>10.810810810810811</v>
      </c>
      <c r="J78" s="43">
        <v>0</v>
      </c>
      <c r="K78" s="60" t="s">
        <v>148</v>
      </c>
    </row>
    <row r="79" spans="1:11" s="11" customFormat="1" ht="24.95" customHeight="1" thickBot="1">
      <c r="A79" s="37" t="s">
        <v>50</v>
      </c>
      <c r="B79" s="168">
        <v>14</v>
      </c>
      <c r="C79" s="168">
        <v>41</v>
      </c>
      <c r="D79" s="168">
        <v>-27</v>
      </c>
      <c r="E79" s="39">
        <v>85.365853658536594</v>
      </c>
      <c r="F79" s="39">
        <v>4.8780487804878048</v>
      </c>
      <c r="G79" s="39">
        <v>0</v>
      </c>
      <c r="H79" s="39">
        <v>0</v>
      </c>
      <c r="I79" s="39">
        <v>4.8780487804878048</v>
      </c>
      <c r="J79" s="39">
        <v>4.8780487804878048</v>
      </c>
      <c r="K79" s="58" t="s">
        <v>54</v>
      </c>
    </row>
    <row r="80" spans="1:11" s="11" customFormat="1" ht="24.95" customHeight="1" thickBot="1">
      <c r="A80" s="41" t="s">
        <v>51</v>
      </c>
      <c r="B80" s="167">
        <v>0</v>
      </c>
      <c r="C80" s="167">
        <v>0</v>
      </c>
      <c r="D80" s="167">
        <v>0</v>
      </c>
      <c r="E80" s="43">
        <v>0</v>
      </c>
      <c r="F80" s="43">
        <v>0</v>
      </c>
      <c r="G80" s="43">
        <v>0</v>
      </c>
      <c r="H80" s="43">
        <v>0</v>
      </c>
      <c r="I80" s="43">
        <v>0</v>
      </c>
      <c r="J80" s="43">
        <v>0</v>
      </c>
      <c r="K80" s="60" t="s">
        <v>55</v>
      </c>
    </row>
    <row r="81" spans="1:11" s="11" customFormat="1" ht="24.95" customHeight="1" thickBot="1">
      <c r="A81" s="37" t="s">
        <v>52</v>
      </c>
      <c r="B81" s="168">
        <v>3</v>
      </c>
      <c r="C81" s="168">
        <v>10</v>
      </c>
      <c r="D81" s="168">
        <v>-7</v>
      </c>
      <c r="E81" s="39">
        <v>100</v>
      </c>
      <c r="F81" s="39">
        <v>0</v>
      </c>
      <c r="G81" s="39">
        <v>0</v>
      </c>
      <c r="H81" s="39">
        <v>0</v>
      </c>
      <c r="I81" s="39">
        <v>0</v>
      </c>
      <c r="J81" s="39">
        <v>0</v>
      </c>
      <c r="K81" s="58" t="s">
        <v>56</v>
      </c>
    </row>
    <row r="82" spans="1:11" s="11" customFormat="1" ht="24.95" customHeight="1" thickBot="1">
      <c r="A82" s="41" t="s">
        <v>53</v>
      </c>
      <c r="B82" s="167">
        <v>39</v>
      </c>
      <c r="C82" s="167">
        <v>4</v>
      </c>
      <c r="D82" s="167">
        <v>35</v>
      </c>
      <c r="E82" s="43">
        <v>100</v>
      </c>
      <c r="F82" s="43">
        <v>0</v>
      </c>
      <c r="G82" s="43">
        <v>0</v>
      </c>
      <c r="H82" s="43">
        <v>0</v>
      </c>
      <c r="I82" s="43">
        <v>0</v>
      </c>
      <c r="J82" s="43">
        <v>0</v>
      </c>
      <c r="K82" s="60" t="s">
        <v>57</v>
      </c>
    </row>
    <row r="83" spans="1:11" s="11" customFormat="1" ht="24.95" customHeight="1" thickBot="1">
      <c r="A83" s="45" t="s">
        <v>5</v>
      </c>
      <c r="B83" s="169">
        <v>103</v>
      </c>
      <c r="C83" s="169">
        <v>92</v>
      </c>
      <c r="D83" s="169">
        <v>11</v>
      </c>
      <c r="E83" s="47">
        <v>83.695652173913032</v>
      </c>
      <c r="F83" s="47">
        <v>2.1739130434782608</v>
      </c>
      <c r="G83" s="47">
        <v>5.4347826086956523</v>
      </c>
      <c r="H83" s="47">
        <v>0</v>
      </c>
      <c r="I83" s="47">
        <v>6.5217391304347823</v>
      </c>
      <c r="J83" s="47">
        <v>2.1739130434782608</v>
      </c>
      <c r="K83" s="48" t="s">
        <v>8</v>
      </c>
    </row>
    <row r="84" spans="1:11" s="11" customFormat="1" ht="24.95" customHeight="1" thickBot="1">
      <c r="A84" s="49" t="s">
        <v>6</v>
      </c>
      <c r="B84" s="155">
        <v>2691</v>
      </c>
      <c r="C84" s="155">
        <v>17525</v>
      </c>
      <c r="D84" s="155">
        <v>-14834</v>
      </c>
      <c r="E84" s="156">
        <v>92.777682697244558</v>
      </c>
      <c r="F84" s="156">
        <v>0.52484454332819896</v>
      </c>
      <c r="G84" s="156">
        <v>1.9852815334588394</v>
      </c>
      <c r="H84" s="156">
        <v>0.3365850875691711</v>
      </c>
      <c r="I84" s="156">
        <v>3.6282731473558103</v>
      </c>
      <c r="J84" s="156">
        <v>0.74733299104341366</v>
      </c>
      <c r="K84" s="52" t="s">
        <v>7</v>
      </c>
    </row>
    <row r="85" spans="1:11" ht="21.95" customHeight="1" thickBot="1">
      <c r="A85" s="1"/>
      <c r="K85" s="1"/>
    </row>
    <row r="86" spans="1:11" ht="60" customHeight="1" thickBot="1">
      <c r="A86" s="608" t="s">
        <v>145</v>
      </c>
      <c r="B86" s="609"/>
      <c r="C86" s="609"/>
      <c r="D86" s="609"/>
      <c r="E86" s="609"/>
      <c r="F86" s="609"/>
      <c r="G86" s="609"/>
      <c r="H86" s="609"/>
      <c r="I86" s="609"/>
      <c r="J86" s="609"/>
      <c r="K86" s="610"/>
    </row>
    <row r="87" spans="1:11" ht="30" customHeight="1" thickBot="1">
      <c r="A87" s="478" t="s">
        <v>120</v>
      </c>
      <c r="B87" s="476"/>
      <c r="C87" s="476"/>
      <c r="D87" s="476"/>
      <c r="E87" s="476"/>
      <c r="F87" s="476"/>
      <c r="G87" s="476"/>
      <c r="H87" s="476"/>
      <c r="I87" s="476"/>
      <c r="J87" s="476"/>
      <c r="K87" s="476"/>
    </row>
    <row r="88" spans="1:11" ht="50.1" customHeight="1" thickBot="1">
      <c r="A88" s="591" t="s">
        <v>0</v>
      </c>
      <c r="B88" s="611" t="s">
        <v>46</v>
      </c>
      <c r="C88" s="596"/>
      <c r="D88" s="597"/>
      <c r="E88" s="595" t="s">
        <v>147</v>
      </c>
      <c r="F88" s="596"/>
      <c r="G88" s="596"/>
      <c r="H88" s="596"/>
      <c r="I88" s="596"/>
      <c r="J88" s="597"/>
      <c r="K88" s="589" t="s">
        <v>62</v>
      </c>
    </row>
    <row r="89" spans="1:11" ht="80.099999999999994" customHeight="1" thickBot="1">
      <c r="A89" s="592"/>
      <c r="B89" s="148" t="s">
        <v>47</v>
      </c>
      <c r="C89" s="148" t="s">
        <v>48</v>
      </c>
      <c r="D89" s="148" t="s">
        <v>39</v>
      </c>
      <c r="E89" s="148" t="s">
        <v>40</v>
      </c>
      <c r="F89" s="148" t="s">
        <v>41</v>
      </c>
      <c r="G89" s="148" t="s">
        <v>42</v>
      </c>
      <c r="H89" s="163" t="s">
        <v>43</v>
      </c>
      <c r="I89" s="148" t="s">
        <v>44</v>
      </c>
      <c r="J89" s="148" t="s">
        <v>45</v>
      </c>
      <c r="K89" s="590"/>
    </row>
    <row r="90" spans="1:11" s="11" customFormat="1" ht="24.95" customHeight="1" thickBot="1">
      <c r="A90" s="41" t="s">
        <v>49</v>
      </c>
      <c r="B90" s="167">
        <v>22</v>
      </c>
      <c r="C90" s="167">
        <v>31</v>
      </c>
      <c r="D90" s="167">
        <v>-9</v>
      </c>
      <c r="E90" s="43">
        <v>83.870967741935473</v>
      </c>
      <c r="F90" s="43">
        <v>0</v>
      </c>
      <c r="G90" s="43">
        <v>6.4516129032258061</v>
      </c>
      <c r="H90" s="43">
        <v>0</v>
      </c>
      <c r="I90" s="43">
        <v>9.67741935483871</v>
      </c>
      <c r="J90" s="43">
        <v>0</v>
      </c>
      <c r="K90" s="44" t="s">
        <v>148</v>
      </c>
    </row>
    <row r="91" spans="1:11" s="11" customFormat="1" ht="24.95" customHeight="1" thickBot="1">
      <c r="A91" s="37" t="s">
        <v>50</v>
      </c>
      <c r="B91" s="168">
        <v>6</v>
      </c>
      <c r="C91" s="168">
        <v>40</v>
      </c>
      <c r="D91" s="168">
        <v>-34</v>
      </c>
      <c r="E91" s="39">
        <v>85.000000000000014</v>
      </c>
      <c r="F91" s="39">
        <v>5</v>
      </c>
      <c r="G91" s="39">
        <v>0</v>
      </c>
      <c r="H91" s="39">
        <v>0</v>
      </c>
      <c r="I91" s="39">
        <v>5</v>
      </c>
      <c r="J91" s="39">
        <v>5</v>
      </c>
      <c r="K91" s="40" t="s">
        <v>54</v>
      </c>
    </row>
    <row r="92" spans="1:11" s="11" customFormat="1" ht="24.95" customHeight="1" thickBot="1">
      <c r="A92" s="41" t="s">
        <v>51</v>
      </c>
      <c r="B92" s="167">
        <v>3</v>
      </c>
      <c r="C92" s="167">
        <v>10</v>
      </c>
      <c r="D92" s="167">
        <v>-7</v>
      </c>
      <c r="E92" s="43">
        <v>100</v>
      </c>
      <c r="F92" s="43">
        <v>0</v>
      </c>
      <c r="G92" s="43">
        <v>0</v>
      </c>
      <c r="H92" s="43">
        <v>0</v>
      </c>
      <c r="I92" s="43">
        <v>0</v>
      </c>
      <c r="J92" s="43">
        <v>0</v>
      </c>
      <c r="K92" s="44" t="s">
        <v>55</v>
      </c>
    </row>
    <row r="93" spans="1:11" s="11" customFormat="1" ht="24.95" customHeight="1" thickBot="1">
      <c r="A93" s="37" t="s">
        <v>52</v>
      </c>
      <c r="B93" s="168">
        <v>0</v>
      </c>
      <c r="C93" s="168">
        <v>0</v>
      </c>
      <c r="D93" s="168">
        <v>0</v>
      </c>
      <c r="E93" s="39">
        <v>0</v>
      </c>
      <c r="F93" s="39">
        <v>0</v>
      </c>
      <c r="G93" s="39">
        <v>0</v>
      </c>
      <c r="H93" s="39">
        <v>0</v>
      </c>
      <c r="I93" s="39">
        <v>0</v>
      </c>
      <c r="J93" s="39">
        <v>0</v>
      </c>
      <c r="K93" s="58" t="s">
        <v>56</v>
      </c>
    </row>
    <row r="94" spans="1:11" s="11" customFormat="1" ht="24.95" customHeight="1" thickBot="1">
      <c r="A94" s="41" t="s">
        <v>53</v>
      </c>
      <c r="B94" s="167">
        <v>15</v>
      </c>
      <c r="C94" s="167">
        <v>4</v>
      </c>
      <c r="D94" s="167">
        <v>11</v>
      </c>
      <c r="E94" s="43">
        <v>100</v>
      </c>
      <c r="F94" s="43">
        <v>0</v>
      </c>
      <c r="G94" s="43">
        <v>0</v>
      </c>
      <c r="H94" s="43">
        <v>0</v>
      </c>
      <c r="I94" s="43">
        <v>0</v>
      </c>
      <c r="J94" s="43">
        <v>0</v>
      </c>
      <c r="K94" s="60" t="s">
        <v>57</v>
      </c>
    </row>
    <row r="95" spans="1:11" s="11" customFormat="1" ht="24.95" customHeight="1" thickBot="1">
      <c r="A95" s="45" t="s">
        <v>5</v>
      </c>
      <c r="B95" s="169">
        <v>46</v>
      </c>
      <c r="C95" s="169">
        <v>85</v>
      </c>
      <c r="D95" s="169">
        <v>-39</v>
      </c>
      <c r="E95" s="47">
        <v>87.058823529411768</v>
      </c>
      <c r="F95" s="47">
        <v>2.3529411764705883</v>
      </c>
      <c r="G95" s="47">
        <v>2.3529411764705883</v>
      </c>
      <c r="H95" s="47">
        <v>0</v>
      </c>
      <c r="I95" s="47">
        <v>5.882352941176471</v>
      </c>
      <c r="J95" s="47">
        <v>2.3529411764705883</v>
      </c>
      <c r="K95" s="48" t="s">
        <v>8</v>
      </c>
    </row>
    <row r="96" spans="1:11" s="11" customFormat="1" ht="24.95" customHeight="1" thickBot="1">
      <c r="A96" s="49" t="s">
        <v>6</v>
      </c>
      <c r="B96" s="155">
        <v>2691</v>
      </c>
      <c r="C96" s="155">
        <v>17525</v>
      </c>
      <c r="D96" s="155">
        <f>B96-C96</f>
        <v>-14834</v>
      </c>
      <c r="E96" s="51">
        <v>92.777682697244558</v>
      </c>
      <c r="F96" s="51">
        <v>0.52484454332819896</v>
      </c>
      <c r="G96" s="51">
        <v>1.9852815334588394</v>
      </c>
      <c r="H96" s="51">
        <v>0.3365850875691711</v>
      </c>
      <c r="I96" s="51">
        <v>3.6282731473558103</v>
      </c>
      <c r="J96" s="51">
        <v>0.74733299104341366</v>
      </c>
      <c r="K96" s="52" t="s">
        <v>7</v>
      </c>
    </row>
    <row r="97" spans="1:11" ht="21.95" customHeight="1" thickBot="1">
      <c r="A97" s="1"/>
      <c r="B97" s="1"/>
      <c r="C97" s="1"/>
      <c r="D97" s="1"/>
      <c r="E97" s="1"/>
      <c r="F97" s="1"/>
      <c r="G97" s="1"/>
      <c r="H97" s="1"/>
      <c r="I97" s="1"/>
      <c r="J97" s="1"/>
      <c r="K97" s="1"/>
    </row>
    <row r="98" spans="1:11" ht="60" customHeight="1" thickBot="1">
      <c r="A98" s="608" t="s">
        <v>145</v>
      </c>
      <c r="B98" s="609"/>
      <c r="C98" s="609"/>
      <c r="D98" s="609"/>
      <c r="E98" s="609"/>
      <c r="F98" s="609"/>
      <c r="G98" s="609"/>
      <c r="H98" s="609"/>
      <c r="I98" s="609"/>
      <c r="J98" s="609"/>
      <c r="K98" s="610"/>
    </row>
    <row r="99" spans="1:11" ht="30" customHeight="1" thickBot="1">
      <c r="A99" s="476" t="s">
        <v>121</v>
      </c>
      <c r="B99" s="476"/>
      <c r="C99" s="476"/>
      <c r="D99" s="476"/>
      <c r="E99" s="476"/>
      <c r="F99" s="476"/>
      <c r="G99" s="476"/>
      <c r="H99" s="476"/>
      <c r="I99" s="476"/>
      <c r="J99" s="476"/>
      <c r="K99" s="476"/>
    </row>
    <row r="100" spans="1:11" ht="50.1" customHeight="1" thickBot="1">
      <c r="A100" s="591" t="s">
        <v>0</v>
      </c>
      <c r="B100" s="611" t="s">
        <v>46</v>
      </c>
      <c r="C100" s="596"/>
      <c r="D100" s="597"/>
      <c r="E100" s="595" t="s">
        <v>147</v>
      </c>
      <c r="F100" s="596"/>
      <c r="G100" s="596"/>
      <c r="H100" s="596"/>
      <c r="I100" s="596"/>
      <c r="J100" s="597"/>
      <c r="K100" s="589" t="s">
        <v>62</v>
      </c>
    </row>
    <row r="101" spans="1:11" ht="80.099999999999994" customHeight="1" thickBot="1">
      <c r="A101" s="592"/>
      <c r="B101" s="148" t="s">
        <v>47</v>
      </c>
      <c r="C101" s="148" t="s">
        <v>48</v>
      </c>
      <c r="D101" s="148" t="s">
        <v>39</v>
      </c>
      <c r="E101" s="148" t="s">
        <v>40</v>
      </c>
      <c r="F101" s="148" t="s">
        <v>41</v>
      </c>
      <c r="G101" s="148" t="s">
        <v>42</v>
      </c>
      <c r="H101" s="163" t="s">
        <v>43</v>
      </c>
      <c r="I101" s="148" t="s">
        <v>44</v>
      </c>
      <c r="J101" s="148" t="s">
        <v>45</v>
      </c>
      <c r="K101" s="590"/>
    </row>
    <row r="102" spans="1:11" s="11" customFormat="1" ht="24.95" customHeight="1" thickBot="1">
      <c r="A102" s="41" t="s">
        <v>49</v>
      </c>
      <c r="B102" s="167">
        <v>25</v>
      </c>
      <c r="C102" s="167">
        <v>6</v>
      </c>
      <c r="D102" s="167">
        <v>19</v>
      </c>
      <c r="E102" s="43">
        <v>33.333333333333336</v>
      </c>
      <c r="F102" s="43">
        <v>0</v>
      </c>
      <c r="G102" s="43">
        <v>50</v>
      </c>
      <c r="H102" s="43">
        <v>0</v>
      </c>
      <c r="I102" s="43">
        <v>16.666666666666668</v>
      </c>
      <c r="J102" s="43">
        <v>0</v>
      </c>
      <c r="K102" s="60" t="s">
        <v>148</v>
      </c>
    </row>
    <row r="103" spans="1:11" s="11" customFormat="1" ht="24.95" customHeight="1" thickBot="1">
      <c r="A103" s="37" t="s">
        <v>50</v>
      </c>
      <c r="B103" s="168">
        <v>8</v>
      </c>
      <c r="C103" s="168">
        <v>1</v>
      </c>
      <c r="D103" s="168">
        <v>7</v>
      </c>
      <c r="E103" s="39">
        <v>100</v>
      </c>
      <c r="F103" s="39">
        <v>0</v>
      </c>
      <c r="G103" s="39">
        <v>0</v>
      </c>
      <c r="H103" s="39">
        <v>0</v>
      </c>
      <c r="I103" s="39">
        <v>0</v>
      </c>
      <c r="J103" s="39">
        <v>0</v>
      </c>
      <c r="K103" s="58" t="s">
        <v>54</v>
      </c>
    </row>
    <row r="104" spans="1:11" s="11" customFormat="1" ht="24.95" customHeight="1" thickBot="1">
      <c r="A104" s="41" t="s">
        <v>51</v>
      </c>
      <c r="B104" s="167">
        <v>0</v>
      </c>
      <c r="C104" s="167">
        <v>0</v>
      </c>
      <c r="D104" s="167">
        <v>0</v>
      </c>
      <c r="E104" s="43">
        <v>0</v>
      </c>
      <c r="F104" s="43">
        <v>0</v>
      </c>
      <c r="G104" s="43">
        <v>0</v>
      </c>
      <c r="H104" s="43">
        <v>0</v>
      </c>
      <c r="I104" s="43">
        <v>0</v>
      </c>
      <c r="J104" s="43">
        <v>0</v>
      </c>
      <c r="K104" s="60" t="s">
        <v>55</v>
      </c>
    </row>
    <row r="105" spans="1:11" s="11" customFormat="1" ht="24.95" customHeight="1" thickBot="1">
      <c r="A105" s="37" t="s">
        <v>52</v>
      </c>
      <c r="B105" s="168">
        <v>0</v>
      </c>
      <c r="C105" s="168">
        <v>0</v>
      </c>
      <c r="D105" s="168">
        <v>0</v>
      </c>
      <c r="E105" s="39">
        <v>0</v>
      </c>
      <c r="F105" s="39">
        <v>0</v>
      </c>
      <c r="G105" s="39">
        <v>0</v>
      </c>
      <c r="H105" s="39">
        <v>0</v>
      </c>
      <c r="I105" s="39">
        <v>0</v>
      </c>
      <c r="J105" s="39">
        <v>0</v>
      </c>
      <c r="K105" s="58" t="s">
        <v>56</v>
      </c>
    </row>
    <row r="106" spans="1:11" s="11" customFormat="1" ht="24.95" customHeight="1" thickBot="1">
      <c r="A106" s="41" t="s">
        <v>53</v>
      </c>
      <c r="B106" s="167">
        <v>24</v>
      </c>
      <c r="C106" s="167">
        <v>0</v>
      </c>
      <c r="D106" s="167">
        <v>24</v>
      </c>
      <c r="E106" s="43">
        <v>0</v>
      </c>
      <c r="F106" s="43">
        <v>0</v>
      </c>
      <c r="G106" s="43">
        <v>0</v>
      </c>
      <c r="H106" s="43">
        <v>0</v>
      </c>
      <c r="I106" s="43">
        <v>0</v>
      </c>
      <c r="J106" s="43">
        <v>0</v>
      </c>
      <c r="K106" s="60" t="s">
        <v>57</v>
      </c>
    </row>
    <row r="107" spans="1:11" s="26" customFormat="1" ht="24.95" customHeight="1" thickBot="1">
      <c r="A107" s="45" t="s">
        <v>5</v>
      </c>
      <c r="B107" s="169">
        <v>57</v>
      </c>
      <c r="C107" s="169">
        <v>7</v>
      </c>
      <c r="D107" s="169">
        <v>50</v>
      </c>
      <c r="E107" s="47">
        <v>42.857142857142861</v>
      </c>
      <c r="F107" s="47">
        <v>0</v>
      </c>
      <c r="G107" s="47">
        <v>42.857142857142854</v>
      </c>
      <c r="H107" s="47">
        <v>0</v>
      </c>
      <c r="I107" s="47">
        <v>14.285714285714288</v>
      </c>
      <c r="J107" s="47">
        <v>0</v>
      </c>
      <c r="K107" s="48" t="s">
        <v>8</v>
      </c>
    </row>
    <row r="108" spans="1:11" s="26" customFormat="1" ht="24.95" customHeight="1" thickBot="1">
      <c r="A108" s="49" t="s">
        <v>6</v>
      </c>
      <c r="B108" s="155">
        <v>1806</v>
      </c>
      <c r="C108" s="155">
        <v>1385</v>
      </c>
      <c r="D108" s="155">
        <v>421</v>
      </c>
      <c r="E108" s="156">
        <v>44.693140794223829</v>
      </c>
      <c r="F108" s="156">
        <v>0.50541516245487361</v>
      </c>
      <c r="G108" s="156">
        <v>34.151624548736464</v>
      </c>
      <c r="H108" s="156">
        <v>6.0649819494584838</v>
      </c>
      <c r="I108" s="156">
        <v>11.768953068592058</v>
      </c>
      <c r="J108" s="156">
        <v>2.8158844765342961</v>
      </c>
      <c r="K108" s="52" t="s">
        <v>7</v>
      </c>
    </row>
    <row r="109" spans="1:11" s="7" customFormat="1" ht="21.95" customHeight="1">
      <c r="A109" s="8"/>
      <c r="B109" s="8"/>
      <c r="C109" s="8"/>
      <c r="D109" s="8"/>
      <c r="E109" s="8"/>
      <c r="F109" s="8"/>
      <c r="G109" s="8"/>
      <c r="H109" s="8"/>
      <c r="I109" s="8"/>
      <c r="J109" s="8"/>
      <c r="K109" s="8"/>
    </row>
    <row r="110" spans="1:11" s="7" customFormat="1" ht="21.95" customHeight="1">
      <c r="A110" s="8"/>
      <c r="B110" s="8"/>
      <c r="C110" s="8"/>
      <c r="D110" s="8"/>
      <c r="E110" s="8"/>
      <c r="F110" s="8"/>
      <c r="G110" s="8"/>
      <c r="H110" s="8"/>
      <c r="I110" s="8"/>
      <c r="J110" s="8"/>
      <c r="K110" s="8"/>
    </row>
    <row r="111" spans="1:11" s="7" customFormat="1" ht="21.95" customHeight="1">
      <c r="A111" s="8"/>
      <c r="B111" s="8"/>
      <c r="C111" s="8"/>
      <c r="D111" s="8"/>
      <c r="E111" s="8"/>
      <c r="F111" s="8"/>
      <c r="G111" s="8"/>
      <c r="H111" s="8"/>
      <c r="I111" s="8"/>
      <c r="J111" s="8"/>
      <c r="K111" s="8"/>
    </row>
    <row r="112" spans="1:11" s="7" customFormat="1" ht="21.95" customHeight="1">
      <c r="A112" s="8"/>
      <c r="B112" s="8"/>
      <c r="C112" s="8"/>
      <c r="D112" s="8"/>
      <c r="E112" s="8"/>
      <c r="F112" s="8"/>
      <c r="G112" s="8"/>
      <c r="H112" s="8"/>
      <c r="I112" s="8"/>
      <c r="J112" s="8"/>
      <c r="K112" s="8"/>
    </row>
    <row r="113" spans="1:11" s="7" customFormat="1" ht="21.95" customHeight="1">
      <c r="A113" s="8"/>
      <c r="B113" s="8"/>
      <c r="C113" s="8"/>
      <c r="D113" s="8"/>
      <c r="E113" s="8"/>
      <c r="F113" s="8"/>
      <c r="G113" s="8"/>
      <c r="H113" s="8"/>
      <c r="I113" s="8"/>
      <c r="J113" s="8"/>
      <c r="K113" s="8"/>
    </row>
    <row r="114" spans="1:11" s="7" customFormat="1" ht="21.95" customHeight="1">
      <c r="A114" s="8"/>
      <c r="B114" s="8"/>
      <c r="C114" s="8"/>
      <c r="D114" s="8"/>
      <c r="E114" s="8"/>
      <c r="F114" s="8"/>
      <c r="G114" s="8"/>
      <c r="H114" s="8"/>
      <c r="I114" s="8"/>
      <c r="J114" s="8"/>
      <c r="K114" s="8"/>
    </row>
    <row r="115" spans="1:11" s="7" customFormat="1" ht="21.95" customHeight="1">
      <c r="A115" s="8"/>
      <c r="B115" s="8"/>
      <c r="C115" s="8"/>
      <c r="D115" s="8"/>
      <c r="E115" s="8"/>
      <c r="F115" s="8"/>
      <c r="G115" s="8"/>
      <c r="H115" s="8"/>
      <c r="I115" s="8"/>
      <c r="J115" s="8"/>
      <c r="K115" s="8"/>
    </row>
    <row r="116" spans="1:11" s="7" customFormat="1" ht="21.95" customHeight="1">
      <c r="A116" s="8"/>
      <c r="B116" s="8"/>
      <c r="C116" s="8"/>
      <c r="D116" s="8"/>
      <c r="E116" s="8"/>
      <c r="F116" s="8"/>
      <c r="G116" s="8"/>
      <c r="H116" s="8"/>
      <c r="I116" s="8"/>
      <c r="J116" s="8"/>
      <c r="K116" s="8"/>
    </row>
    <row r="117" spans="1:11" s="7" customFormat="1" ht="21.95" customHeight="1">
      <c r="A117" s="8"/>
      <c r="B117" s="8"/>
      <c r="C117" s="8"/>
      <c r="D117" s="8"/>
      <c r="E117" s="8"/>
      <c r="F117" s="8"/>
      <c r="G117" s="8"/>
      <c r="H117" s="8"/>
      <c r="I117" s="8"/>
      <c r="J117" s="8"/>
      <c r="K117" s="8"/>
    </row>
    <row r="118" spans="1:11" s="7" customFormat="1" ht="21.95" customHeight="1">
      <c r="A118" s="8"/>
      <c r="B118" s="8"/>
      <c r="C118" s="8"/>
      <c r="D118" s="8"/>
      <c r="E118" s="8"/>
      <c r="F118" s="8"/>
      <c r="G118" s="8"/>
      <c r="H118" s="8"/>
      <c r="I118" s="8"/>
      <c r="J118" s="8"/>
      <c r="K118" s="8"/>
    </row>
    <row r="119" spans="1:11" s="7" customFormat="1" ht="21.95" customHeight="1">
      <c r="A119" s="8"/>
      <c r="B119" s="8"/>
      <c r="C119" s="8"/>
      <c r="D119" s="8"/>
      <c r="E119" s="8"/>
      <c r="F119" s="8"/>
      <c r="G119" s="8"/>
      <c r="H119" s="8"/>
      <c r="I119" s="8"/>
      <c r="J119" s="8"/>
      <c r="K119" s="8"/>
    </row>
    <row r="120" spans="1:11" s="7" customFormat="1" ht="21.95" customHeight="1">
      <c r="A120" s="8"/>
      <c r="B120" s="8"/>
      <c r="C120" s="8"/>
      <c r="D120" s="8"/>
      <c r="E120" s="8"/>
      <c r="F120" s="8"/>
      <c r="G120" s="8"/>
      <c r="H120" s="8"/>
      <c r="I120" s="8"/>
      <c r="J120" s="8"/>
      <c r="K120" s="8"/>
    </row>
    <row r="121" spans="1:11" s="7" customFormat="1" ht="21.95" customHeight="1">
      <c r="A121" s="8"/>
      <c r="B121" s="8"/>
      <c r="C121" s="8"/>
      <c r="D121" s="8"/>
      <c r="E121" s="8"/>
      <c r="F121" s="8"/>
      <c r="G121" s="8"/>
      <c r="H121" s="8"/>
      <c r="I121" s="8"/>
      <c r="J121" s="8"/>
      <c r="K121" s="8"/>
    </row>
    <row r="122" spans="1:11" s="7" customFormat="1" ht="21.95" customHeight="1">
      <c r="A122" s="8"/>
      <c r="B122" s="8"/>
      <c r="C122" s="8"/>
      <c r="D122" s="8"/>
      <c r="E122" s="8"/>
      <c r="F122" s="8"/>
      <c r="G122" s="8"/>
      <c r="H122" s="8"/>
      <c r="I122" s="8"/>
      <c r="J122" s="8"/>
      <c r="K122" s="8"/>
    </row>
    <row r="123" spans="1:11" s="11" customFormat="1" ht="80.099999999999994" customHeight="1">
      <c r="A123" s="8"/>
      <c r="B123" s="8"/>
      <c r="C123" s="8"/>
      <c r="D123" s="8"/>
      <c r="E123" s="8"/>
      <c r="F123" s="8"/>
      <c r="G123" s="8"/>
      <c r="H123" s="8"/>
      <c r="I123" s="8"/>
      <c r="J123" s="8"/>
      <c r="K123" s="8"/>
    </row>
    <row r="124" spans="1:11" ht="30" customHeight="1">
      <c r="A124" s="8"/>
      <c r="K124" s="8"/>
    </row>
  </sheetData>
  <mergeCells count="54">
    <mergeCell ref="A2:K2"/>
    <mergeCell ref="A3:K3"/>
    <mergeCell ref="A4:A5"/>
    <mergeCell ref="B4:D4"/>
    <mergeCell ref="E4:J4"/>
    <mergeCell ref="K4:K5"/>
    <mergeCell ref="A38:K38"/>
    <mergeCell ref="A39:K39"/>
    <mergeCell ref="A40:A41"/>
    <mergeCell ref="B40:D40"/>
    <mergeCell ref="E40:J40"/>
    <mergeCell ref="K40:K41"/>
    <mergeCell ref="A50:K50"/>
    <mergeCell ref="A51:K51"/>
    <mergeCell ref="A52:A53"/>
    <mergeCell ref="B52:D52"/>
    <mergeCell ref="E52:J52"/>
    <mergeCell ref="K52:K53"/>
    <mergeCell ref="A62:K62"/>
    <mergeCell ref="A63:K63"/>
    <mergeCell ref="A64:A65"/>
    <mergeCell ref="B64:D64"/>
    <mergeCell ref="E64:J64"/>
    <mergeCell ref="K64:K65"/>
    <mergeCell ref="A74:K74"/>
    <mergeCell ref="A75:K75"/>
    <mergeCell ref="A76:A77"/>
    <mergeCell ref="B76:D76"/>
    <mergeCell ref="E76:J76"/>
    <mergeCell ref="K76:K77"/>
    <mergeCell ref="A86:K86"/>
    <mergeCell ref="A87:K87"/>
    <mergeCell ref="A88:A89"/>
    <mergeCell ref="B88:D88"/>
    <mergeCell ref="E88:J88"/>
    <mergeCell ref="K88:K89"/>
    <mergeCell ref="A98:K98"/>
    <mergeCell ref="A99:K99"/>
    <mergeCell ref="A100:A101"/>
    <mergeCell ref="B100:D100"/>
    <mergeCell ref="E100:J100"/>
    <mergeCell ref="K100:K101"/>
    <mergeCell ref="A14:K14"/>
    <mergeCell ref="A15:K15"/>
    <mergeCell ref="A16:A17"/>
    <mergeCell ref="B16:D16"/>
    <mergeCell ref="E16:J16"/>
    <mergeCell ref="K16:K17"/>
    <mergeCell ref="A26:K26"/>
    <mergeCell ref="A27:K27"/>
    <mergeCell ref="A28:A29"/>
    <mergeCell ref="B28:D28"/>
    <mergeCell ref="E28:J28"/>
    <mergeCell ref="K28:K29"/>
  </mergeCells>
  <printOptions horizontalCentered="1" verticalCentered="1"/>
  <pageMargins left="0.19685039370078741" right="0.19685039370078741" top="0.39370078740157483" bottom="0.39370078740157483" header="0.19685039370078741" footer="0.19685039370078741"/>
  <pageSetup paperSize="9" scale="65" firstPageNumber="100" orientation="landscape" useFirstPageNumber="1" r:id="rId1"/>
  <headerFooter>
    <oddHeader>&amp;L&amp;"Times New Roman,Gras"&amp;20&amp;K05-021Gouvernorat Touzeur&amp;R&amp;"Times New Roman,Gras"&amp;20&amp;K05-021 ولاية توزر</oddHeader>
    <oddFooter>&amp;L  &amp;"Times New Roman,Gras"&amp;18&amp;K05-022Statistique Tunisie /RGPH 2014&amp;C&amp;"Times New Roman,Gras"&amp;18&amp;K05-022&amp;P&amp;R  &amp;"Times New Roman,Gras"&amp;18&amp;K05-022إحصائيات تونس /تعداد 2014</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02"/>
  <sheetViews>
    <sheetView rightToLeft="1" topLeftCell="A40" zoomScaleNormal="100" zoomScaleSheetLayoutView="70" workbookViewId="0">
      <selection activeCell="A40" sqref="A40"/>
    </sheetView>
  </sheetViews>
  <sheetFormatPr baseColWidth="10" defaultRowHeight="18.75"/>
  <cols>
    <col min="1" max="1" width="27.7109375" style="9" customWidth="1"/>
    <col min="2" max="2" width="20" style="8" customWidth="1"/>
    <col min="3" max="4" width="15.7109375" style="8" customWidth="1"/>
    <col min="5" max="5" width="12.5703125" style="8" customWidth="1"/>
    <col min="6" max="6" width="13.28515625" style="8" customWidth="1"/>
    <col min="7" max="7" width="13.7109375" style="8" customWidth="1"/>
    <col min="8" max="8" width="12.5703125" style="8" customWidth="1"/>
    <col min="9" max="10" width="13.7109375" style="8" customWidth="1"/>
    <col min="11" max="11" width="14.7109375" style="8" customWidth="1"/>
    <col min="12" max="12" width="31.28515625" style="10" customWidth="1"/>
    <col min="13" max="16384" width="11.42578125" style="1"/>
  </cols>
  <sheetData>
    <row r="1" ht="18.75" customHeight="1"/>
    <row r="6" ht="18.75" customHeight="1"/>
    <row r="11" ht="18.75" customHeight="1"/>
    <row r="16" ht="18.75" customHeight="1"/>
    <row r="19" spans="1:12" ht="80.099999999999994" customHeight="1">
      <c r="A19" s="479" t="s">
        <v>58</v>
      </c>
      <c r="B19" s="480"/>
      <c r="C19" s="480"/>
      <c r="D19" s="480"/>
      <c r="E19" s="480"/>
      <c r="F19" s="480"/>
      <c r="G19" s="480"/>
      <c r="H19" s="480"/>
      <c r="I19" s="480"/>
      <c r="J19" s="480"/>
      <c r="K19" s="480"/>
      <c r="L19" s="480"/>
    </row>
    <row r="24" spans="1:12" ht="18.75" customHeight="1"/>
    <row r="30" spans="1:12" ht="18.75" customHeight="1"/>
    <row r="82" spans="1:12" ht="19.5" thickBot="1"/>
    <row r="83" spans="1:12" s="11" customFormat="1" ht="60" customHeight="1" thickBot="1">
      <c r="A83" s="472" t="s">
        <v>59</v>
      </c>
      <c r="B83" s="473"/>
      <c r="C83" s="473"/>
      <c r="D83" s="473"/>
      <c r="E83" s="473"/>
      <c r="F83" s="473"/>
      <c r="G83" s="473"/>
      <c r="H83" s="473"/>
      <c r="I83" s="473"/>
      <c r="J83" s="473"/>
      <c r="K83" s="473"/>
      <c r="L83" s="474"/>
    </row>
    <row r="84" spans="1:12" ht="30" customHeight="1" thickBot="1">
      <c r="A84" s="475" t="s">
        <v>123</v>
      </c>
      <c r="B84" s="475"/>
      <c r="C84" s="475"/>
      <c r="D84" s="475"/>
      <c r="E84" s="475"/>
      <c r="F84" s="475"/>
      <c r="G84" s="475"/>
      <c r="H84" s="475"/>
      <c r="I84" s="475"/>
      <c r="J84" s="475"/>
      <c r="K84" s="475"/>
      <c r="L84" s="475"/>
    </row>
    <row r="85" spans="1:12" ht="99.95" customHeight="1" thickBot="1">
      <c r="A85" s="24" t="s">
        <v>0</v>
      </c>
      <c r="B85" s="36" t="s">
        <v>60</v>
      </c>
      <c r="C85" s="36" t="s">
        <v>14</v>
      </c>
      <c r="D85" s="36" t="s">
        <v>13</v>
      </c>
      <c r="E85" s="36" t="s">
        <v>12</v>
      </c>
      <c r="F85" s="36" t="s">
        <v>11</v>
      </c>
      <c r="G85" s="36" t="s">
        <v>10</v>
      </c>
      <c r="H85" s="36" t="s">
        <v>9</v>
      </c>
      <c r="I85" s="36" t="s">
        <v>15</v>
      </c>
      <c r="J85" s="36" t="s">
        <v>61</v>
      </c>
      <c r="K85" s="36" t="s">
        <v>16</v>
      </c>
      <c r="L85" s="25" t="s">
        <v>62</v>
      </c>
    </row>
    <row r="86" spans="1:12" s="11" customFormat="1" ht="24" customHeight="1" thickBot="1">
      <c r="A86" s="37" t="s">
        <v>49</v>
      </c>
      <c r="B86" s="38">
        <v>46422</v>
      </c>
      <c r="C86" s="39">
        <v>9.6603269649126577</v>
      </c>
      <c r="D86" s="39">
        <v>8.9172248906886082</v>
      </c>
      <c r="E86" s="39">
        <v>7.5645637236952643</v>
      </c>
      <c r="F86" s="39">
        <v>7.5516402093609329</v>
      </c>
      <c r="G86" s="39">
        <v>16.188855622805693</v>
      </c>
      <c r="H86" s="39">
        <v>16.891033234971029</v>
      </c>
      <c r="I86" s="39">
        <v>13.102289615956231</v>
      </c>
      <c r="J86" s="39">
        <v>10.648975811489002</v>
      </c>
      <c r="K86" s="39">
        <v>9.4750899261205763</v>
      </c>
      <c r="L86" s="40" t="s">
        <v>148</v>
      </c>
    </row>
    <row r="87" spans="1:12" s="11" customFormat="1" ht="24" customHeight="1" thickBot="1">
      <c r="A87" s="41" t="s">
        <v>50</v>
      </c>
      <c r="B87" s="42">
        <v>28543</v>
      </c>
      <c r="C87" s="43">
        <v>9.2068385650224212</v>
      </c>
      <c r="D87" s="43">
        <v>8.1803531390134534</v>
      </c>
      <c r="E87" s="43">
        <v>7.2799887892376685</v>
      </c>
      <c r="F87" s="43">
        <v>8.0086883408071756</v>
      </c>
      <c r="G87" s="43">
        <v>17.509809417040358</v>
      </c>
      <c r="H87" s="43">
        <v>15.758127802690582</v>
      </c>
      <c r="I87" s="43">
        <v>12.881866591928251</v>
      </c>
      <c r="J87" s="43">
        <v>10.643217488789238</v>
      </c>
      <c r="K87" s="43">
        <v>10.531109865470851</v>
      </c>
      <c r="L87" s="44" t="s">
        <v>54</v>
      </c>
    </row>
    <row r="88" spans="1:12" s="11" customFormat="1" ht="24" customHeight="1" thickBot="1">
      <c r="A88" s="37" t="s">
        <v>51</v>
      </c>
      <c r="B88" s="38">
        <v>6516</v>
      </c>
      <c r="C88" s="39">
        <v>8.5635359116022105</v>
      </c>
      <c r="D88" s="39">
        <v>8.271945979128299</v>
      </c>
      <c r="E88" s="39">
        <v>7.9803560466543892</v>
      </c>
      <c r="F88" s="39">
        <v>8.9932473910374462</v>
      </c>
      <c r="G88" s="39">
        <v>19.490484960098222</v>
      </c>
      <c r="H88" s="39">
        <v>14.533456108041742</v>
      </c>
      <c r="I88" s="39">
        <v>12.676488643339473</v>
      </c>
      <c r="J88" s="39">
        <v>9.7145488029465934</v>
      </c>
      <c r="K88" s="39">
        <v>9.7759361571516266</v>
      </c>
      <c r="L88" s="40" t="s">
        <v>55</v>
      </c>
    </row>
    <row r="89" spans="1:12" s="11" customFormat="1" ht="24" customHeight="1" thickBot="1">
      <c r="A89" s="41" t="s">
        <v>52</v>
      </c>
      <c r="B89" s="42">
        <v>21731</v>
      </c>
      <c r="C89" s="43">
        <v>9.4565367447425341</v>
      </c>
      <c r="D89" s="43">
        <v>8.7018544935805995</v>
      </c>
      <c r="E89" s="43">
        <v>8.0852238737287738</v>
      </c>
      <c r="F89" s="43">
        <v>8.0622152685104229</v>
      </c>
      <c r="G89" s="43">
        <v>16.032396116147439</v>
      </c>
      <c r="H89" s="43">
        <v>14.403386866688139</v>
      </c>
      <c r="I89" s="43">
        <v>14.191707698679307</v>
      </c>
      <c r="J89" s="43">
        <v>10.542542911048731</v>
      </c>
      <c r="K89" s="43">
        <v>10.52413602687405</v>
      </c>
      <c r="L89" s="44" t="s">
        <v>56</v>
      </c>
    </row>
    <row r="90" spans="1:12" s="11" customFormat="1" ht="24" customHeight="1" thickBot="1">
      <c r="A90" s="37" t="s">
        <v>53</v>
      </c>
      <c r="B90" s="38">
        <v>4700</v>
      </c>
      <c r="C90" s="39">
        <v>10.931518502764781</v>
      </c>
      <c r="D90" s="39">
        <v>8.0391322841344106</v>
      </c>
      <c r="E90" s="39">
        <v>7.7839217354317309</v>
      </c>
      <c r="F90" s="39">
        <v>8.0603998298596338</v>
      </c>
      <c r="G90" s="39">
        <v>24.37260740110591</v>
      </c>
      <c r="H90" s="39">
        <v>15.16376010208422</v>
      </c>
      <c r="I90" s="39">
        <v>10.463632496809867</v>
      </c>
      <c r="J90" s="39">
        <v>7.3798383666524883</v>
      </c>
      <c r="K90" s="39">
        <v>7.8051892811569541</v>
      </c>
      <c r="L90" s="40" t="s">
        <v>57</v>
      </c>
    </row>
    <row r="91" spans="1:12" s="26" customFormat="1" ht="24" customHeight="1" thickBot="1">
      <c r="A91" s="45" t="s">
        <v>5</v>
      </c>
      <c r="B91" s="46">
        <v>107912</v>
      </c>
      <c r="C91" s="47">
        <v>9.4885100074128985</v>
      </c>
      <c r="D91" s="47">
        <v>8.6017420311341741</v>
      </c>
      <c r="E91" s="47">
        <v>7.6287991104521859</v>
      </c>
      <c r="F91" s="47">
        <v>7.8845441067457376</v>
      </c>
      <c r="G91" s="47">
        <v>17.062638991845812</v>
      </c>
      <c r="H91" s="47">
        <v>15.872868791697552</v>
      </c>
      <c r="I91" s="47">
        <v>13.12268346923647</v>
      </c>
      <c r="J91" s="47">
        <v>10.427168272794663</v>
      </c>
      <c r="K91" s="47">
        <v>9.9110452186805045</v>
      </c>
      <c r="L91" s="48" t="s">
        <v>8</v>
      </c>
    </row>
    <row r="92" spans="1:12" s="26" customFormat="1" ht="24" customHeight="1" thickBot="1">
      <c r="A92" s="49" t="s">
        <v>6</v>
      </c>
      <c r="B92" s="50">
        <v>10982476</v>
      </c>
      <c r="C92" s="51">
        <v>9.2060447670275636</v>
      </c>
      <c r="D92" s="51">
        <v>7.8338565009763741</v>
      </c>
      <c r="E92" s="51">
        <v>7.273845253949526</v>
      </c>
      <c r="F92" s="51">
        <v>7.7747349454921659</v>
      </c>
      <c r="G92" s="51">
        <v>17.172130319096144</v>
      </c>
      <c r="H92" s="51">
        <v>15.774756434306417</v>
      </c>
      <c r="I92" s="51">
        <v>12.950616337435573</v>
      </c>
      <c r="J92" s="51">
        <v>10.635524397179575</v>
      </c>
      <c r="K92" s="51">
        <v>11.378491044536661</v>
      </c>
      <c r="L92" s="52" t="s">
        <v>7</v>
      </c>
    </row>
    <row r="93" spans="1:12" s="7" customFormat="1" ht="24.95" customHeight="1" thickBot="1">
      <c r="A93" s="8"/>
      <c r="B93" s="8"/>
      <c r="C93" s="8"/>
      <c r="D93" s="8"/>
      <c r="E93" s="8"/>
      <c r="F93" s="8"/>
      <c r="G93" s="8"/>
      <c r="H93" s="8"/>
      <c r="I93" s="8"/>
      <c r="J93" s="8"/>
      <c r="K93" s="8"/>
      <c r="L93" s="8"/>
    </row>
    <row r="94" spans="1:12" s="7" customFormat="1" ht="60" customHeight="1" thickBot="1">
      <c r="A94" s="472" t="s">
        <v>59</v>
      </c>
      <c r="B94" s="473"/>
      <c r="C94" s="473"/>
      <c r="D94" s="473"/>
      <c r="E94" s="473"/>
      <c r="F94" s="473"/>
      <c r="G94" s="473"/>
      <c r="H94" s="473"/>
      <c r="I94" s="473"/>
      <c r="J94" s="473"/>
      <c r="K94" s="473"/>
      <c r="L94" s="474"/>
    </row>
    <row r="95" spans="1:12" s="7" customFormat="1" ht="30" customHeight="1" thickBot="1">
      <c r="A95" s="475" t="s">
        <v>71</v>
      </c>
      <c r="B95" s="475"/>
      <c r="C95" s="475"/>
      <c r="D95" s="475"/>
      <c r="E95" s="475"/>
      <c r="F95" s="475"/>
      <c r="G95" s="475"/>
      <c r="H95" s="475"/>
      <c r="I95" s="475"/>
      <c r="J95" s="475"/>
      <c r="K95" s="475"/>
      <c r="L95" s="475"/>
    </row>
    <row r="96" spans="1:12" s="7" customFormat="1" ht="99.95" customHeight="1" thickBot="1">
      <c r="A96" s="24" t="s">
        <v>0</v>
      </c>
      <c r="B96" s="36" t="s">
        <v>60</v>
      </c>
      <c r="C96" s="36" t="s">
        <v>14</v>
      </c>
      <c r="D96" s="36" t="s">
        <v>13</v>
      </c>
      <c r="E96" s="36" t="s">
        <v>12</v>
      </c>
      <c r="F96" s="36" t="s">
        <v>11</v>
      </c>
      <c r="G96" s="36" t="s">
        <v>10</v>
      </c>
      <c r="H96" s="36" t="s">
        <v>9</v>
      </c>
      <c r="I96" s="36" t="s">
        <v>15</v>
      </c>
      <c r="J96" s="36" t="s">
        <v>61</v>
      </c>
      <c r="K96" s="36" t="s">
        <v>16</v>
      </c>
      <c r="L96" s="25" t="s">
        <v>62</v>
      </c>
    </row>
    <row r="97" spans="1:12" s="27" customFormat="1" ht="24" customHeight="1" thickBot="1">
      <c r="A97" s="37" t="s">
        <v>49</v>
      </c>
      <c r="B97" s="38">
        <v>22966</v>
      </c>
      <c r="C97" s="39">
        <v>9.7906055461233734</v>
      </c>
      <c r="D97" s="39">
        <v>9.1767881241565448</v>
      </c>
      <c r="E97" s="39">
        <v>7.805493883592356</v>
      </c>
      <c r="F97" s="39">
        <v>7.6357145966653608</v>
      </c>
      <c r="G97" s="39">
        <v>15.867833355099908</v>
      </c>
      <c r="H97" s="39">
        <v>16.411997736276174</v>
      </c>
      <c r="I97" s="39">
        <v>13.038178572983327</v>
      </c>
      <c r="J97" s="39">
        <v>10.865874363327674</v>
      </c>
      <c r="K97" s="39">
        <v>9.4075138217752823</v>
      </c>
      <c r="L97" s="40" t="s">
        <v>148</v>
      </c>
    </row>
    <row r="98" spans="1:12" s="27" customFormat="1" ht="24" customHeight="1" thickBot="1">
      <c r="A98" s="41" t="s">
        <v>50</v>
      </c>
      <c r="B98" s="42">
        <v>13930</v>
      </c>
      <c r="C98" s="43">
        <v>9.8786703998851326</v>
      </c>
      <c r="D98" s="43">
        <v>8.6151195347835454</v>
      </c>
      <c r="E98" s="43">
        <v>7.2223418766602041</v>
      </c>
      <c r="F98" s="43">
        <v>8.0838538301385601</v>
      </c>
      <c r="G98" s="43">
        <v>17.172804939335201</v>
      </c>
      <c r="H98" s="43">
        <v>15.349271304472683</v>
      </c>
      <c r="I98" s="43">
        <v>12.578074520783977</v>
      </c>
      <c r="J98" s="43">
        <v>10.79043721731639</v>
      </c>
      <c r="K98" s="43">
        <v>10.309426376624309</v>
      </c>
      <c r="L98" s="44" t="s">
        <v>54</v>
      </c>
    </row>
    <row r="99" spans="1:12" s="27" customFormat="1" ht="24" customHeight="1" thickBot="1">
      <c r="A99" s="37" t="s">
        <v>51</v>
      </c>
      <c r="B99" s="38">
        <v>3206</v>
      </c>
      <c r="C99" s="39">
        <v>8.6766541822721592</v>
      </c>
      <c r="D99" s="39">
        <v>7.428214731585518</v>
      </c>
      <c r="E99" s="39">
        <v>7.8027465667915106</v>
      </c>
      <c r="F99" s="39">
        <v>8.9887640449438209</v>
      </c>
      <c r="G99" s="39">
        <v>20.536828963795255</v>
      </c>
      <c r="H99" s="39">
        <v>13.514357053682897</v>
      </c>
      <c r="I99" s="39">
        <v>12.265917602996254</v>
      </c>
      <c r="J99" s="39">
        <v>10.799001248439451</v>
      </c>
      <c r="K99" s="39">
        <v>9.9875156054931331</v>
      </c>
      <c r="L99" s="40" t="s">
        <v>55</v>
      </c>
    </row>
    <row r="100" spans="1:12" s="27" customFormat="1" ht="24" customHeight="1" thickBot="1">
      <c r="A100" s="41" t="s">
        <v>52</v>
      </c>
      <c r="B100" s="42">
        <v>10570</v>
      </c>
      <c r="C100" s="43">
        <v>9.9649853316930059</v>
      </c>
      <c r="D100" s="43">
        <v>9.2930822371534028</v>
      </c>
      <c r="E100" s="43">
        <v>8.2615690356771072</v>
      </c>
      <c r="F100" s="43">
        <v>8.3845935459449237</v>
      </c>
      <c r="G100" s="43">
        <v>15.292892968676068</v>
      </c>
      <c r="H100" s="43">
        <v>13.428598466925335</v>
      </c>
      <c r="I100" s="43">
        <v>14.308696886533548</v>
      </c>
      <c r="J100" s="43">
        <v>11.119523043437116</v>
      </c>
      <c r="K100" s="43">
        <v>9.9460584839594972</v>
      </c>
      <c r="L100" s="44" t="s">
        <v>56</v>
      </c>
    </row>
    <row r="101" spans="1:12" s="27" customFormat="1" ht="24" customHeight="1" thickBot="1">
      <c r="A101" s="37" t="s">
        <v>53</v>
      </c>
      <c r="B101" s="38">
        <v>2383</v>
      </c>
      <c r="C101" s="39">
        <v>11.157718120805368</v>
      </c>
      <c r="D101" s="39">
        <v>7.9697986577181208</v>
      </c>
      <c r="E101" s="39">
        <v>7.0889261744966445</v>
      </c>
      <c r="F101" s="39">
        <v>8.3053691275167782</v>
      </c>
      <c r="G101" s="39">
        <v>24.580536912751676</v>
      </c>
      <c r="H101" s="39">
        <v>15.268456375838923</v>
      </c>
      <c r="I101" s="39">
        <v>9.8993288590604021</v>
      </c>
      <c r="J101" s="39">
        <v>7.5083892617449663</v>
      </c>
      <c r="K101" s="39">
        <v>8.2214765100671148</v>
      </c>
      <c r="L101" s="40" t="s">
        <v>57</v>
      </c>
    </row>
    <row r="102" spans="1:12" s="27" customFormat="1" ht="24" customHeight="1" thickBot="1">
      <c r="A102" s="45" t="s">
        <v>5</v>
      </c>
      <c r="B102" s="46">
        <v>53055</v>
      </c>
      <c r="C102" s="47">
        <v>9.8426161530487235</v>
      </c>
      <c r="D102" s="47">
        <v>8.8926585618697587</v>
      </c>
      <c r="E102" s="47">
        <v>7.7108660823673558</v>
      </c>
      <c r="F102" s="47">
        <v>8.0143247573273015</v>
      </c>
      <c r="G102" s="47">
        <v>16.769390255395344</v>
      </c>
      <c r="H102" s="47">
        <v>15.312411648289508</v>
      </c>
      <c r="I102" s="47">
        <v>12.982753746112524</v>
      </c>
      <c r="J102" s="47">
        <v>10.74168315898596</v>
      </c>
      <c r="K102" s="47">
        <v>9.7332956366035255</v>
      </c>
      <c r="L102" s="48" t="s">
        <v>8</v>
      </c>
    </row>
    <row r="103" spans="1:12" s="27" customFormat="1" ht="24" customHeight="1" thickBot="1">
      <c r="A103" s="49" t="s">
        <v>6</v>
      </c>
      <c r="B103" s="50">
        <v>5472251</v>
      </c>
      <c r="C103" s="51">
        <v>9.5453589391276097</v>
      </c>
      <c r="D103" s="51">
        <v>8.1315714502130838</v>
      </c>
      <c r="E103" s="51">
        <v>7.5325492196903969</v>
      </c>
      <c r="F103" s="51">
        <v>7.9302831686631343</v>
      </c>
      <c r="G103" s="51">
        <v>16.903336488037557</v>
      </c>
      <c r="H103" s="51">
        <v>15.295734789942934</v>
      </c>
      <c r="I103" s="51">
        <v>12.785817024840417</v>
      </c>
      <c r="J103" s="51">
        <v>10.687082884173261</v>
      </c>
      <c r="K103" s="51">
        <v>11.188266035311612</v>
      </c>
      <c r="L103" s="52" t="s">
        <v>8</v>
      </c>
    </row>
    <row r="104" spans="1:12" s="27" customFormat="1" ht="24" customHeight="1">
      <c r="A104" s="53"/>
      <c r="B104" s="54"/>
      <c r="C104" s="55"/>
      <c r="D104" s="55"/>
      <c r="E104" s="55"/>
      <c r="F104" s="55"/>
      <c r="G104" s="55"/>
      <c r="H104" s="55"/>
      <c r="I104" s="55"/>
      <c r="J104" s="55"/>
      <c r="K104" s="55"/>
      <c r="L104" s="56"/>
    </row>
    <row r="105" spans="1:12" s="7" customFormat="1" ht="24.95" customHeight="1" thickBot="1">
      <c r="A105" s="8"/>
      <c r="L105" s="8"/>
    </row>
    <row r="106" spans="1:12" s="7" customFormat="1" ht="60" customHeight="1" thickBot="1">
      <c r="A106" s="472" t="s">
        <v>59</v>
      </c>
      <c r="B106" s="473"/>
      <c r="C106" s="473"/>
      <c r="D106" s="473"/>
      <c r="E106" s="473"/>
      <c r="F106" s="473"/>
      <c r="G106" s="473"/>
      <c r="H106" s="473"/>
      <c r="I106" s="473"/>
      <c r="J106" s="473"/>
      <c r="K106" s="473"/>
      <c r="L106" s="474"/>
    </row>
    <row r="107" spans="1:12" s="7" customFormat="1" ht="30" customHeight="1" thickBot="1">
      <c r="A107" s="475" t="s">
        <v>72</v>
      </c>
      <c r="B107" s="475"/>
      <c r="C107" s="475"/>
      <c r="D107" s="475"/>
      <c r="E107" s="475"/>
      <c r="F107" s="475"/>
      <c r="G107" s="475"/>
      <c r="H107" s="475"/>
      <c r="I107" s="475"/>
      <c r="J107" s="475"/>
      <c r="K107" s="475"/>
      <c r="L107" s="475"/>
    </row>
    <row r="108" spans="1:12" s="7" customFormat="1" ht="99.95" customHeight="1" thickBot="1">
      <c r="A108" s="24" t="s">
        <v>0</v>
      </c>
      <c r="B108" s="36" t="s">
        <v>60</v>
      </c>
      <c r="C108" s="36" t="s">
        <v>14</v>
      </c>
      <c r="D108" s="36" t="s">
        <v>13</v>
      </c>
      <c r="E108" s="36" t="s">
        <v>12</v>
      </c>
      <c r="F108" s="36" t="s">
        <v>11</v>
      </c>
      <c r="G108" s="36" t="s">
        <v>10</v>
      </c>
      <c r="H108" s="36" t="s">
        <v>9</v>
      </c>
      <c r="I108" s="36" t="s">
        <v>15</v>
      </c>
      <c r="J108" s="36" t="s">
        <v>61</v>
      </c>
      <c r="K108" s="36" t="s">
        <v>16</v>
      </c>
      <c r="L108" s="25" t="s">
        <v>62</v>
      </c>
    </row>
    <row r="109" spans="1:12" s="27" customFormat="1" ht="24" customHeight="1" thickBot="1">
      <c r="A109" s="37" t="s">
        <v>49</v>
      </c>
      <c r="B109" s="57">
        <v>23456</v>
      </c>
      <c r="C109" s="39">
        <v>9.5327421555252396</v>
      </c>
      <c r="D109" s="39">
        <v>8.6630286493860851</v>
      </c>
      <c r="E109" s="39">
        <v>7.3286152796725794</v>
      </c>
      <c r="F109" s="39">
        <v>7.4693042291950897</v>
      </c>
      <c r="G109" s="39">
        <v>16.503240109140517</v>
      </c>
      <c r="H109" s="39">
        <v>17.360163710777627</v>
      </c>
      <c r="I109" s="39">
        <v>13.16507503410641</v>
      </c>
      <c r="J109" s="39">
        <v>10.436562073669849</v>
      </c>
      <c r="K109" s="39">
        <v>9.5412687585266038</v>
      </c>
      <c r="L109" s="58" t="s">
        <v>148</v>
      </c>
    </row>
    <row r="110" spans="1:12" s="27" customFormat="1" ht="24" customHeight="1" thickBot="1">
      <c r="A110" s="41" t="s">
        <v>50</v>
      </c>
      <c r="B110" s="59">
        <v>14613</v>
      </c>
      <c r="C110" s="43">
        <v>8.5665412247690735</v>
      </c>
      <c r="D110" s="43">
        <v>7.7659938419432102</v>
      </c>
      <c r="E110" s="43">
        <v>7.3349298665754361</v>
      </c>
      <c r="F110" s="43">
        <v>7.9370509750256586</v>
      </c>
      <c r="G110" s="43">
        <v>17.83099555251454</v>
      </c>
      <c r="H110" s="43">
        <v>16.147793362983236</v>
      </c>
      <c r="I110" s="43">
        <v>13.171399247348614</v>
      </c>
      <c r="J110" s="43">
        <v>10.502907971262401</v>
      </c>
      <c r="K110" s="43">
        <v>10.742387957577831</v>
      </c>
      <c r="L110" s="60" t="s">
        <v>54</v>
      </c>
    </row>
    <row r="111" spans="1:12" s="27" customFormat="1" ht="24" customHeight="1" thickBot="1">
      <c r="A111" s="37" t="s">
        <v>51</v>
      </c>
      <c r="B111" s="57">
        <v>3310</v>
      </c>
      <c r="C111" s="39">
        <v>8.454106280193237</v>
      </c>
      <c r="D111" s="39">
        <v>9.0881642512077292</v>
      </c>
      <c r="E111" s="39">
        <v>8.1521739130434785</v>
      </c>
      <c r="F111" s="39">
        <v>8.9975845410628015</v>
      </c>
      <c r="G111" s="39">
        <v>18.478260869565215</v>
      </c>
      <c r="H111" s="39">
        <v>15.519323671497585</v>
      </c>
      <c r="I111" s="39">
        <v>13.073671497584543</v>
      </c>
      <c r="J111" s="39">
        <v>8.6654589371980677</v>
      </c>
      <c r="K111" s="39">
        <v>9.5712560386473431</v>
      </c>
      <c r="L111" s="58" t="s">
        <v>55</v>
      </c>
    </row>
    <row r="112" spans="1:12" s="27" customFormat="1" ht="24" customHeight="1" thickBot="1">
      <c r="A112" s="41" t="s">
        <v>52</v>
      </c>
      <c r="B112" s="59">
        <v>11161</v>
      </c>
      <c r="C112" s="43">
        <v>8.9752776782515227</v>
      </c>
      <c r="D112" s="43">
        <v>8.1422429236832681</v>
      </c>
      <c r="E112" s="43">
        <v>7.918308849874597</v>
      </c>
      <c r="F112" s="43">
        <v>7.7570763167323529</v>
      </c>
      <c r="G112" s="43">
        <v>16.732353994983878</v>
      </c>
      <c r="H112" s="43">
        <v>15.326048011465426</v>
      </c>
      <c r="I112" s="43">
        <v>14.080974561089215</v>
      </c>
      <c r="J112" s="43">
        <v>9.9964170548190605</v>
      </c>
      <c r="K112" s="43">
        <v>11.07130060910068</v>
      </c>
      <c r="L112" s="60" t="s">
        <v>56</v>
      </c>
    </row>
    <row r="113" spans="1:12" s="27" customFormat="1" ht="24" customHeight="1" thickBot="1">
      <c r="A113" s="37" t="s">
        <v>53</v>
      </c>
      <c r="B113" s="57">
        <v>2317</v>
      </c>
      <c r="C113" s="39">
        <v>10.698878343399482</v>
      </c>
      <c r="D113" s="39">
        <v>8.1104400345125107</v>
      </c>
      <c r="E113" s="39">
        <v>8.4987057808455564</v>
      </c>
      <c r="F113" s="39">
        <v>7.8084555651423635</v>
      </c>
      <c r="G113" s="39">
        <v>24.158757549611735</v>
      </c>
      <c r="H113" s="39">
        <v>15.056082830025886</v>
      </c>
      <c r="I113" s="39">
        <v>11.044003451251077</v>
      </c>
      <c r="J113" s="39">
        <v>7.24762726488352</v>
      </c>
      <c r="K113" s="39">
        <v>7.3770491803278686</v>
      </c>
      <c r="L113" s="58" t="s">
        <v>57</v>
      </c>
    </row>
    <row r="114" spans="1:12" s="27" customFormat="1" ht="24" customHeight="1" thickBot="1">
      <c r="A114" s="45" t="s">
        <v>5</v>
      </c>
      <c r="B114" s="61">
        <v>54857</v>
      </c>
      <c r="C114" s="47">
        <v>9.1460858470791937</v>
      </c>
      <c r="D114" s="47">
        <v>8.3204228561013398</v>
      </c>
      <c r="E114" s="47">
        <v>7.5494395334001636</v>
      </c>
      <c r="F114" s="47">
        <v>7.7590449284607672</v>
      </c>
      <c r="G114" s="47">
        <v>17.34621343297184</v>
      </c>
      <c r="H114" s="47">
        <v>16.414836416659075</v>
      </c>
      <c r="I114" s="47">
        <v>13.257996901485464</v>
      </c>
      <c r="J114" s="47">
        <v>10.123029253622528</v>
      </c>
      <c r="K114" s="47">
        <v>10.082930830219629</v>
      </c>
      <c r="L114" s="48" t="s">
        <v>8</v>
      </c>
    </row>
    <row r="115" spans="1:12" s="27" customFormat="1" ht="24" customHeight="1" thickBot="1">
      <c r="A115" s="49" t="s">
        <v>6</v>
      </c>
      <c r="B115" s="62">
        <v>5510222</v>
      </c>
      <c r="C115" s="51">
        <v>8.8689893075088442</v>
      </c>
      <c r="D115" s="51">
        <v>7.5382262275458229</v>
      </c>
      <c r="E115" s="51">
        <v>7.0169949595497245</v>
      </c>
      <c r="F115" s="51">
        <v>7.6201104057150513</v>
      </c>
      <c r="G115" s="51">
        <v>17.438970698458245</v>
      </c>
      <c r="H115" s="51">
        <v>16.250815302904311</v>
      </c>
      <c r="I115" s="51">
        <v>13.113954392400162</v>
      </c>
      <c r="J115" s="51">
        <v>10.584528173275052</v>
      </c>
      <c r="K115" s="51">
        <v>11.567410532642786</v>
      </c>
      <c r="L115" s="52" t="s">
        <v>7</v>
      </c>
    </row>
    <row r="116" spans="1:12" s="7" customFormat="1" ht="24.95" customHeight="1" thickBot="1">
      <c r="A116" s="8"/>
      <c r="B116" s="8"/>
      <c r="C116" s="8"/>
      <c r="D116" s="8"/>
      <c r="E116" s="8"/>
      <c r="F116" s="8"/>
      <c r="G116" s="8"/>
      <c r="H116" s="8"/>
      <c r="I116" s="8"/>
      <c r="J116" s="8"/>
      <c r="K116" s="8"/>
      <c r="L116" s="8"/>
    </row>
    <row r="117" spans="1:12" s="11" customFormat="1" ht="60" customHeight="1" thickBot="1">
      <c r="A117" s="472" t="s">
        <v>59</v>
      </c>
      <c r="B117" s="473"/>
      <c r="C117" s="473"/>
      <c r="D117" s="473"/>
      <c r="E117" s="473"/>
      <c r="F117" s="473"/>
      <c r="G117" s="473"/>
      <c r="H117" s="473"/>
      <c r="I117" s="473"/>
      <c r="J117" s="473"/>
      <c r="K117" s="473"/>
      <c r="L117" s="474"/>
    </row>
    <row r="118" spans="1:12" ht="30" customHeight="1" thickBot="1">
      <c r="A118" s="475" t="s">
        <v>73</v>
      </c>
      <c r="B118" s="475"/>
      <c r="C118" s="475"/>
      <c r="D118" s="475"/>
      <c r="E118" s="475"/>
      <c r="F118" s="475"/>
      <c r="G118" s="475"/>
      <c r="H118" s="475"/>
      <c r="I118" s="475"/>
      <c r="J118" s="475"/>
      <c r="K118" s="475"/>
      <c r="L118" s="475"/>
    </row>
    <row r="119" spans="1:12" ht="99.95" customHeight="1" thickBot="1">
      <c r="A119" s="24" t="s">
        <v>0</v>
      </c>
      <c r="B119" s="36" t="s">
        <v>60</v>
      </c>
      <c r="C119" s="36" t="s">
        <v>14</v>
      </c>
      <c r="D119" s="36" t="s">
        <v>13</v>
      </c>
      <c r="E119" s="36" t="s">
        <v>12</v>
      </c>
      <c r="F119" s="36" t="s">
        <v>11</v>
      </c>
      <c r="G119" s="36" t="s">
        <v>10</v>
      </c>
      <c r="H119" s="36" t="s">
        <v>9</v>
      </c>
      <c r="I119" s="36" t="s">
        <v>15</v>
      </c>
      <c r="J119" s="36" t="s">
        <v>61</v>
      </c>
      <c r="K119" s="36" t="s">
        <v>16</v>
      </c>
      <c r="L119" s="25" t="s">
        <v>62</v>
      </c>
    </row>
    <row r="120" spans="1:12" s="11" customFormat="1" ht="24" customHeight="1" thickBot="1">
      <c r="A120" s="37" t="s">
        <v>49</v>
      </c>
      <c r="B120" s="38">
        <v>37370</v>
      </c>
      <c r="C120" s="39">
        <v>9.6567040376742561</v>
      </c>
      <c r="D120" s="39">
        <v>9.0412864902469696</v>
      </c>
      <c r="E120" s="39">
        <v>7.5616086479544053</v>
      </c>
      <c r="F120" s="39">
        <v>7.5348513632836536</v>
      </c>
      <c r="G120" s="39">
        <v>15.915232922163058</v>
      </c>
      <c r="H120" s="39">
        <v>16.899900998046718</v>
      </c>
      <c r="I120" s="39">
        <v>13.172611243411019</v>
      </c>
      <c r="J120" s="39">
        <v>10.678832312096969</v>
      </c>
      <c r="K120" s="39">
        <v>9.5389719851229504</v>
      </c>
      <c r="L120" s="40" t="s">
        <v>148</v>
      </c>
    </row>
    <row r="121" spans="1:12" s="11" customFormat="1" ht="24" customHeight="1" thickBot="1">
      <c r="A121" s="41" t="s">
        <v>50</v>
      </c>
      <c r="B121" s="42">
        <v>14332</v>
      </c>
      <c r="C121" s="43">
        <v>8.4711464657037201</v>
      </c>
      <c r="D121" s="43">
        <v>7.208150163980183</v>
      </c>
      <c r="E121" s="43">
        <v>7.1453492429000063</v>
      </c>
      <c r="F121" s="43">
        <v>7.7663805735817455</v>
      </c>
      <c r="G121" s="43">
        <v>16.621310445886539</v>
      </c>
      <c r="H121" s="43">
        <v>16.084013676645036</v>
      </c>
      <c r="I121" s="43">
        <v>13.551043193077945</v>
      </c>
      <c r="J121" s="43">
        <v>11.492568557672179</v>
      </c>
      <c r="K121" s="43">
        <v>11.660037680552648</v>
      </c>
      <c r="L121" s="44" t="s">
        <v>54</v>
      </c>
    </row>
    <row r="122" spans="1:12" s="11" customFormat="1" ht="24" customHeight="1" thickBot="1">
      <c r="A122" s="37" t="s">
        <v>51</v>
      </c>
      <c r="B122" s="38">
        <v>2329</v>
      </c>
      <c r="C122" s="39">
        <v>7.5568913696865607</v>
      </c>
      <c r="D122" s="39">
        <v>7.8574495491627321</v>
      </c>
      <c r="E122" s="39">
        <v>6.3546586517818806</v>
      </c>
      <c r="F122" s="39">
        <v>7.9003864319450408</v>
      </c>
      <c r="G122" s="39">
        <v>17.990553885787889</v>
      </c>
      <c r="H122" s="39">
        <v>15.757835981107771</v>
      </c>
      <c r="I122" s="39">
        <v>15.714899098325464</v>
      </c>
      <c r="J122" s="39">
        <v>11.378273937312152</v>
      </c>
      <c r="K122" s="39">
        <v>9.4890510948905114</v>
      </c>
      <c r="L122" s="40" t="s">
        <v>55</v>
      </c>
    </row>
    <row r="123" spans="1:12" s="11" customFormat="1" ht="24" customHeight="1" thickBot="1">
      <c r="A123" s="41" t="s">
        <v>52</v>
      </c>
      <c r="B123" s="42">
        <v>21654</v>
      </c>
      <c r="C123" s="43">
        <v>9.4536553826259642</v>
      </c>
      <c r="D123" s="43">
        <v>8.700872858264443</v>
      </c>
      <c r="E123" s="43">
        <v>8.0820209670715375</v>
      </c>
      <c r="F123" s="43">
        <v>8.0727843716805978</v>
      </c>
      <c r="G123" s="43">
        <v>16.030111300974458</v>
      </c>
      <c r="H123" s="43">
        <v>14.399852214473746</v>
      </c>
      <c r="I123" s="43">
        <v>14.182792222786681</v>
      </c>
      <c r="J123" s="43">
        <v>10.557428531843163</v>
      </c>
      <c r="K123" s="43">
        <v>10.520482150279406</v>
      </c>
      <c r="L123" s="44" t="s">
        <v>56</v>
      </c>
    </row>
    <row r="124" spans="1:12" s="11" customFormat="1" ht="24" customHeight="1" thickBot="1">
      <c r="A124" s="37" t="s">
        <v>53</v>
      </c>
      <c r="B124" s="63" t="s">
        <v>122</v>
      </c>
      <c r="C124" s="63" t="s">
        <v>122</v>
      </c>
      <c r="D124" s="63" t="s">
        <v>122</v>
      </c>
      <c r="E124" s="63" t="s">
        <v>122</v>
      </c>
      <c r="F124" s="63" t="s">
        <v>122</v>
      </c>
      <c r="G124" s="63" t="s">
        <v>122</v>
      </c>
      <c r="H124" s="63" t="s">
        <v>122</v>
      </c>
      <c r="I124" s="63" t="s">
        <v>122</v>
      </c>
      <c r="J124" s="63" t="s">
        <v>122</v>
      </c>
      <c r="K124" s="63" t="s">
        <v>122</v>
      </c>
      <c r="L124" s="58" t="s">
        <v>57</v>
      </c>
    </row>
    <row r="125" spans="1:12" s="26" customFormat="1" ht="24" customHeight="1" thickBot="1">
      <c r="A125" s="45" t="s">
        <v>5</v>
      </c>
      <c r="B125" s="46">
        <v>75685</v>
      </c>
      <c r="C125" s="47">
        <v>9.3095156303675708</v>
      </c>
      <c r="D125" s="47">
        <v>8.5603678355310091</v>
      </c>
      <c r="E125" s="47">
        <v>7.5945353169674714</v>
      </c>
      <c r="F125" s="47">
        <v>7.7438363766086207</v>
      </c>
      <c r="G125" s="47">
        <v>16.145654414290622</v>
      </c>
      <c r="H125" s="47">
        <v>15.995032106334062</v>
      </c>
      <c r="I125" s="47">
        <v>13.611500145337315</v>
      </c>
      <c r="J125" s="47">
        <v>10.819702454879371</v>
      </c>
      <c r="K125" s="47">
        <v>10.219855719683958</v>
      </c>
      <c r="L125" s="48" t="s">
        <v>8</v>
      </c>
    </row>
    <row r="126" spans="1:12" s="28" customFormat="1" ht="24" customHeight="1" thickBot="1">
      <c r="A126" s="49" t="s">
        <v>6</v>
      </c>
      <c r="B126" s="50">
        <v>7437551</v>
      </c>
      <c r="C126" s="51">
        <v>9.0281061602132215</v>
      </c>
      <c r="D126" s="51">
        <v>7.6645121492276145</v>
      </c>
      <c r="E126" s="51">
        <v>7.0615448552890587</v>
      </c>
      <c r="F126" s="51">
        <v>7.5008561285831856</v>
      </c>
      <c r="G126" s="51">
        <v>17.225643225841409</v>
      </c>
      <c r="H126" s="51">
        <v>16.045738711573204</v>
      </c>
      <c r="I126" s="51">
        <v>13.376230966349004</v>
      </c>
      <c r="J126" s="51">
        <v>11.134874907076266</v>
      </c>
      <c r="K126" s="51">
        <v>10.962492895847033</v>
      </c>
      <c r="L126" s="52" t="s">
        <v>7</v>
      </c>
    </row>
    <row r="127" spans="1:12" s="17" customFormat="1" ht="24.95" customHeight="1">
      <c r="A127" s="8"/>
      <c r="B127" s="8"/>
      <c r="C127" s="8"/>
      <c r="D127" s="8"/>
      <c r="E127" s="8"/>
      <c r="F127" s="8"/>
      <c r="G127" s="8"/>
      <c r="H127" s="8"/>
      <c r="I127" s="8"/>
      <c r="J127" s="8"/>
      <c r="K127" s="8"/>
      <c r="L127" s="8"/>
    </row>
    <row r="128" spans="1:12" s="17" customFormat="1" ht="24.95" customHeight="1" thickBot="1">
      <c r="A128" s="8"/>
      <c r="B128" s="8"/>
      <c r="C128" s="8"/>
      <c r="D128" s="8"/>
      <c r="E128" s="8"/>
      <c r="F128" s="8"/>
      <c r="G128" s="8"/>
      <c r="H128" s="8"/>
      <c r="I128" s="8"/>
      <c r="J128" s="8"/>
      <c r="K128" s="8"/>
      <c r="L128" s="8"/>
    </row>
    <row r="129" spans="1:12" s="11" customFormat="1" ht="60" customHeight="1" thickBot="1">
      <c r="A129" s="472" t="s">
        <v>59</v>
      </c>
      <c r="B129" s="473"/>
      <c r="C129" s="473"/>
      <c r="D129" s="473"/>
      <c r="E129" s="473"/>
      <c r="F129" s="473"/>
      <c r="G129" s="473"/>
      <c r="H129" s="473"/>
      <c r="I129" s="473"/>
      <c r="J129" s="473"/>
      <c r="K129" s="473"/>
      <c r="L129" s="474"/>
    </row>
    <row r="130" spans="1:12" ht="30" customHeight="1" thickBot="1">
      <c r="A130" s="475" t="s">
        <v>74</v>
      </c>
      <c r="B130" s="475"/>
      <c r="C130" s="475"/>
      <c r="D130" s="475"/>
      <c r="E130" s="475"/>
      <c r="F130" s="475"/>
      <c r="G130" s="475"/>
      <c r="H130" s="475"/>
      <c r="I130" s="475"/>
      <c r="J130" s="475"/>
      <c r="K130" s="475"/>
      <c r="L130" s="475"/>
    </row>
    <row r="131" spans="1:12" ht="99.95" customHeight="1" thickBot="1">
      <c r="A131" s="24" t="s">
        <v>0</v>
      </c>
      <c r="B131" s="36" t="s">
        <v>60</v>
      </c>
      <c r="C131" s="36" t="s">
        <v>14</v>
      </c>
      <c r="D131" s="36" t="s">
        <v>13</v>
      </c>
      <c r="E131" s="36" t="s">
        <v>12</v>
      </c>
      <c r="F131" s="36" t="s">
        <v>11</v>
      </c>
      <c r="G131" s="36" t="s">
        <v>10</v>
      </c>
      <c r="H131" s="36" t="s">
        <v>9</v>
      </c>
      <c r="I131" s="36" t="s">
        <v>15</v>
      </c>
      <c r="J131" s="36" t="s">
        <v>61</v>
      </c>
      <c r="K131" s="36" t="s">
        <v>16</v>
      </c>
      <c r="L131" s="25" t="s">
        <v>62</v>
      </c>
    </row>
    <row r="132" spans="1:12" s="11" customFormat="1" ht="24" customHeight="1" thickBot="1">
      <c r="A132" s="37" t="s">
        <v>49</v>
      </c>
      <c r="B132" s="38">
        <v>18454</v>
      </c>
      <c r="C132" s="39">
        <v>9.7903234545159012</v>
      </c>
      <c r="D132" s="39">
        <v>9.3623015658015927</v>
      </c>
      <c r="E132" s="39">
        <v>7.85609795741453</v>
      </c>
      <c r="F132" s="39">
        <v>7.6718860053096387</v>
      </c>
      <c r="G132" s="39">
        <v>15.549655957089453</v>
      </c>
      <c r="H132" s="39">
        <v>16.367773744378827</v>
      </c>
      <c r="I132" s="39">
        <v>13.100720593812646</v>
      </c>
      <c r="J132" s="39">
        <v>10.906431164327895</v>
      </c>
      <c r="K132" s="39">
        <v>9.3948095573495145</v>
      </c>
      <c r="L132" s="40" t="s">
        <v>148</v>
      </c>
    </row>
    <row r="133" spans="1:12" s="11" customFormat="1" ht="24" customHeight="1" thickBot="1">
      <c r="A133" s="41" t="s">
        <v>50</v>
      </c>
      <c r="B133" s="42">
        <v>6930</v>
      </c>
      <c r="C133" s="43">
        <v>9.0200606148073312</v>
      </c>
      <c r="D133" s="43">
        <v>7.764468177226151</v>
      </c>
      <c r="E133" s="43">
        <v>7.1294559099437143</v>
      </c>
      <c r="F133" s="43">
        <v>8.0819743108673698</v>
      </c>
      <c r="G133" s="43">
        <v>15.976331360946745</v>
      </c>
      <c r="H133" s="43">
        <v>15.716553615240295</v>
      </c>
      <c r="I133" s="43">
        <v>13.075479867224709</v>
      </c>
      <c r="J133" s="43">
        <v>11.776591138692453</v>
      </c>
      <c r="K133" s="43">
        <v>11.459085005051234</v>
      </c>
      <c r="L133" s="44" t="s">
        <v>54</v>
      </c>
    </row>
    <row r="134" spans="1:12" s="11" customFormat="1" ht="24" customHeight="1" thickBot="1">
      <c r="A134" s="37" t="s">
        <v>51</v>
      </c>
      <c r="B134" s="38">
        <v>1140</v>
      </c>
      <c r="C134" s="39">
        <v>7.7260755048287972</v>
      </c>
      <c r="D134" s="39">
        <v>7.0237050043898162</v>
      </c>
      <c r="E134" s="39">
        <v>6.2335381913959615</v>
      </c>
      <c r="F134" s="39">
        <v>7.2870939420544349</v>
      </c>
      <c r="G134" s="39">
        <v>18.612818261633013</v>
      </c>
      <c r="H134" s="39">
        <v>14.135206321334504</v>
      </c>
      <c r="I134" s="39">
        <v>15.978928884986832</v>
      </c>
      <c r="J134" s="39">
        <v>13.169446883230906</v>
      </c>
      <c r="K134" s="39">
        <v>9.8331870061457423</v>
      </c>
      <c r="L134" s="40" t="s">
        <v>55</v>
      </c>
    </row>
    <row r="135" spans="1:12" s="11" customFormat="1" ht="24" customHeight="1" thickBot="1">
      <c r="A135" s="41" t="s">
        <v>52</v>
      </c>
      <c r="B135" s="42">
        <v>10530</v>
      </c>
      <c r="C135" s="43">
        <v>9.9629594453414381</v>
      </c>
      <c r="D135" s="43">
        <v>9.2981289771108369</v>
      </c>
      <c r="E135" s="43">
        <v>8.2438978060594543</v>
      </c>
      <c r="F135" s="43">
        <v>8.3863614778231543</v>
      </c>
      <c r="G135" s="43">
        <v>15.310095925538986</v>
      </c>
      <c r="H135" s="43">
        <v>13.410580302022984</v>
      </c>
      <c r="I135" s="43">
        <v>14.312850223193085</v>
      </c>
      <c r="J135" s="43">
        <v>11.131161553803782</v>
      </c>
      <c r="K135" s="43">
        <v>9.9439642891062778</v>
      </c>
      <c r="L135" s="44" t="s">
        <v>56</v>
      </c>
    </row>
    <row r="136" spans="1:12" s="11" customFormat="1" ht="24" customHeight="1" thickBot="1">
      <c r="A136" s="37" t="s">
        <v>53</v>
      </c>
      <c r="B136" s="63" t="s">
        <v>122</v>
      </c>
      <c r="C136" s="63" t="s">
        <v>122</v>
      </c>
      <c r="D136" s="63" t="s">
        <v>122</v>
      </c>
      <c r="E136" s="63" t="s">
        <v>122</v>
      </c>
      <c r="F136" s="63" t="s">
        <v>122</v>
      </c>
      <c r="G136" s="63" t="s">
        <v>122</v>
      </c>
      <c r="H136" s="63" t="s">
        <v>122</v>
      </c>
      <c r="I136" s="63" t="s">
        <v>122</v>
      </c>
      <c r="J136" s="63" t="s">
        <v>122</v>
      </c>
      <c r="K136" s="63" t="s">
        <v>122</v>
      </c>
      <c r="L136" s="58" t="s">
        <v>57</v>
      </c>
    </row>
    <row r="137" spans="1:12" s="26" customFormat="1" ht="24" customHeight="1" thickBot="1">
      <c r="A137" s="45" t="s">
        <v>5</v>
      </c>
      <c r="B137" s="46">
        <v>37054</v>
      </c>
      <c r="C137" s="47">
        <v>9.6318885950234794</v>
      </c>
      <c r="D137" s="47">
        <v>8.9733901872942194</v>
      </c>
      <c r="E137" s="47">
        <v>7.7805365142764611</v>
      </c>
      <c r="F137" s="47">
        <v>7.9397635882765689</v>
      </c>
      <c r="G137" s="47">
        <v>15.655529767366547</v>
      </c>
      <c r="H137" s="47">
        <v>15.337075619366331</v>
      </c>
      <c r="I137" s="47">
        <v>13.528903762076968</v>
      </c>
      <c r="J137" s="47">
        <v>11.202569223295731</v>
      </c>
      <c r="K137" s="47">
        <v>9.950342743023695</v>
      </c>
      <c r="L137" s="48" t="s">
        <v>8</v>
      </c>
    </row>
    <row r="138" spans="1:12" s="29" customFormat="1" ht="24" customHeight="1" thickBot="1">
      <c r="A138" s="49" t="s">
        <v>6</v>
      </c>
      <c r="B138" s="50">
        <v>3713504</v>
      </c>
      <c r="C138" s="51">
        <v>9.335576318215896</v>
      </c>
      <c r="D138" s="51">
        <v>7.922140382775944</v>
      </c>
      <c r="E138" s="51">
        <v>7.2903381819435236</v>
      </c>
      <c r="F138" s="51">
        <v>7.6605276310460404</v>
      </c>
      <c r="G138" s="51">
        <v>16.897410101079736</v>
      </c>
      <c r="H138" s="51">
        <v>15.549303299525191</v>
      </c>
      <c r="I138" s="51">
        <v>13.321326703835515</v>
      </c>
      <c r="J138" s="51">
        <v>11.307137409842563</v>
      </c>
      <c r="K138" s="51">
        <v>10.71623997173559</v>
      </c>
      <c r="L138" s="52" t="s">
        <v>7</v>
      </c>
    </row>
    <row r="139" spans="1:12" s="18" customFormat="1" ht="21.95" customHeight="1" thickBot="1">
      <c r="A139" s="8"/>
      <c r="B139" s="8"/>
      <c r="C139" s="8"/>
      <c r="D139" s="8"/>
      <c r="E139" s="8"/>
      <c r="F139" s="8"/>
      <c r="G139" s="8"/>
      <c r="H139" s="8"/>
      <c r="I139" s="8"/>
      <c r="J139" s="8"/>
      <c r="K139" s="8"/>
      <c r="L139" s="8"/>
    </row>
    <row r="140" spans="1:12" s="11" customFormat="1" ht="60" customHeight="1" thickBot="1">
      <c r="A140" s="472" t="s">
        <v>59</v>
      </c>
      <c r="B140" s="473"/>
      <c r="C140" s="473"/>
      <c r="D140" s="473"/>
      <c r="E140" s="473"/>
      <c r="F140" s="473"/>
      <c r="G140" s="473"/>
      <c r="H140" s="473"/>
      <c r="I140" s="473"/>
      <c r="J140" s="473"/>
      <c r="K140" s="473"/>
      <c r="L140" s="474"/>
    </row>
    <row r="141" spans="1:12" ht="30" customHeight="1" thickBot="1">
      <c r="A141" s="475" t="s">
        <v>75</v>
      </c>
      <c r="B141" s="475"/>
      <c r="C141" s="475"/>
      <c r="D141" s="475"/>
      <c r="E141" s="475"/>
      <c r="F141" s="475"/>
      <c r="G141" s="475"/>
      <c r="H141" s="475"/>
      <c r="I141" s="475"/>
      <c r="J141" s="475"/>
      <c r="K141" s="475"/>
      <c r="L141" s="475"/>
    </row>
    <row r="142" spans="1:12" ht="99.95" customHeight="1" thickBot="1">
      <c r="A142" s="24" t="s">
        <v>0</v>
      </c>
      <c r="B142" s="36" t="s">
        <v>60</v>
      </c>
      <c r="C142" s="36" t="s">
        <v>14</v>
      </c>
      <c r="D142" s="36" t="s">
        <v>13</v>
      </c>
      <c r="E142" s="36" t="s">
        <v>12</v>
      </c>
      <c r="F142" s="36" t="s">
        <v>11</v>
      </c>
      <c r="G142" s="36" t="s">
        <v>10</v>
      </c>
      <c r="H142" s="36" t="s">
        <v>9</v>
      </c>
      <c r="I142" s="36" t="s">
        <v>15</v>
      </c>
      <c r="J142" s="36" t="s">
        <v>61</v>
      </c>
      <c r="K142" s="36" t="s">
        <v>16</v>
      </c>
      <c r="L142" s="25" t="s">
        <v>62</v>
      </c>
    </row>
    <row r="143" spans="1:12" s="11" customFormat="1" ht="24" customHeight="1" thickBot="1">
      <c r="A143" s="37" t="s">
        <v>49</v>
      </c>
      <c r="B143" s="38">
        <v>18916</v>
      </c>
      <c r="C143" s="39">
        <v>9.5263269190103621</v>
      </c>
      <c r="D143" s="39">
        <v>8.7280609008246994</v>
      </c>
      <c r="E143" s="39">
        <v>7.2742651723408756</v>
      </c>
      <c r="F143" s="39">
        <v>7.4011418904630988</v>
      </c>
      <c r="G143" s="39">
        <v>16.271939099175302</v>
      </c>
      <c r="H143" s="39">
        <v>17.419116092197086</v>
      </c>
      <c r="I143" s="39">
        <v>13.24275745400719</v>
      </c>
      <c r="J143" s="39">
        <v>10.45675618524001</v>
      </c>
      <c r="K143" s="39">
        <v>9.679636286741383</v>
      </c>
      <c r="L143" s="40" t="s">
        <v>148</v>
      </c>
    </row>
    <row r="144" spans="1:12" s="11" customFormat="1" ht="24" customHeight="1" thickBot="1">
      <c r="A144" s="41" t="s">
        <v>50</v>
      </c>
      <c r="B144" s="42">
        <v>7402</v>
      </c>
      <c r="C144" s="43">
        <v>7.9573088354498775</v>
      </c>
      <c r="D144" s="43">
        <v>6.6873817887057552</v>
      </c>
      <c r="E144" s="43">
        <v>7.1602269656849504</v>
      </c>
      <c r="F144" s="43">
        <v>7.470953796271278</v>
      </c>
      <c r="G144" s="43">
        <v>17.225074304242092</v>
      </c>
      <c r="H144" s="43">
        <v>16.427992434477169</v>
      </c>
      <c r="I144" s="43">
        <v>13.996217238584165</v>
      </c>
      <c r="J144" s="43">
        <v>11.226695487706026</v>
      </c>
      <c r="K144" s="43">
        <v>11.848149148878681</v>
      </c>
      <c r="L144" s="44" t="s">
        <v>54</v>
      </c>
    </row>
    <row r="145" spans="1:12" s="11" customFormat="1" ht="24" customHeight="1" thickBot="1">
      <c r="A145" s="37" t="s">
        <v>51</v>
      </c>
      <c r="B145" s="38">
        <v>1189</v>
      </c>
      <c r="C145" s="39">
        <v>7.3949579831932777</v>
      </c>
      <c r="D145" s="39">
        <v>8.655462184873949</v>
      </c>
      <c r="E145" s="39">
        <v>6.4705882352941186</v>
      </c>
      <c r="F145" s="39">
        <v>8.4873949579831933</v>
      </c>
      <c r="G145" s="39">
        <v>17.394957983193276</v>
      </c>
      <c r="H145" s="39">
        <v>17.310924369747898</v>
      </c>
      <c r="I145" s="39">
        <v>15.46218487394958</v>
      </c>
      <c r="J145" s="39">
        <v>9.6638655462184886</v>
      </c>
      <c r="K145" s="39">
        <v>9.1596638655462179</v>
      </c>
      <c r="L145" s="40" t="s">
        <v>55</v>
      </c>
    </row>
    <row r="146" spans="1:12" s="11" customFormat="1" ht="24" customHeight="1" thickBot="1">
      <c r="A146" s="41" t="s">
        <v>52</v>
      </c>
      <c r="B146" s="42">
        <v>11124</v>
      </c>
      <c r="C146" s="43">
        <v>8.9715929521754756</v>
      </c>
      <c r="D146" s="43">
        <v>8.1355627472132319</v>
      </c>
      <c r="E146" s="43">
        <v>7.9288025889967635</v>
      </c>
      <c r="F146" s="43">
        <v>7.7759798633585033</v>
      </c>
      <c r="G146" s="43">
        <v>16.711614527148512</v>
      </c>
      <c r="H146" s="43">
        <v>15.336209996404172</v>
      </c>
      <c r="I146" s="43">
        <v>14.059690758719883</v>
      </c>
      <c r="J146" s="43">
        <v>10.014383315354189</v>
      </c>
      <c r="K146" s="43">
        <v>11.06616325062927</v>
      </c>
      <c r="L146" s="44" t="s">
        <v>56</v>
      </c>
    </row>
    <row r="147" spans="1:12" s="11" customFormat="1" ht="24" customHeight="1" thickBot="1">
      <c r="A147" s="37" t="s">
        <v>53</v>
      </c>
      <c r="B147" s="63" t="s">
        <v>122</v>
      </c>
      <c r="C147" s="63" t="s">
        <v>122</v>
      </c>
      <c r="D147" s="63" t="s">
        <v>122</v>
      </c>
      <c r="E147" s="63" t="s">
        <v>122</v>
      </c>
      <c r="F147" s="63" t="s">
        <v>122</v>
      </c>
      <c r="G147" s="63" t="s">
        <v>122</v>
      </c>
      <c r="H147" s="63" t="s">
        <v>122</v>
      </c>
      <c r="I147" s="63" t="s">
        <v>122</v>
      </c>
      <c r="J147" s="63" t="s">
        <v>122</v>
      </c>
      <c r="K147" s="63" t="s">
        <v>122</v>
      </c>
      <c r="L147" s="58" t="s">
        <v>57</v>
      </c>
    </row>
    <row r="148" spans="1:12" s="26" customFormat="1" ht="24" customHeight="1" thickBot="1">
      <c r="A148" s="45" t="s">
        <v>5</v>
      </c>
      <c r="B148" s="46">
        <v>38631</v>
      </c>
      <c r="C148" s="47">
        <v>9.000310623317457</v>
      </c>
      <c r="D148" s="47">
        <v>8.1642161938289508</v>
      </c>
      <c r="E148" s="47">
        <v>7.4161317042866024</v>
      </c>
      <c r="F148" s="47">
        <v>7.5559121971422654</v>
      </c>
      <c r="G148" s="47">
        <v>16.615758956305655</v>
      </c>
      <c r="H148" s="47">
        <v>16.626113066887555</v>
      </c>
      <c r="I148" s="47">
        <v>13.690722716918616</v>
      </c>
      <c r="J148" s="47">
        <v>10.452474632429073</v>
      </c>
      <c r="K148" s="47">
        <v>10.478359908883826</v>
      </c>
      <c r="L148" s="48" t="s">
        <v>8</v>
      </c>
    </row>
    <row r="149" spans="1:12" s="11" customFormat="1" ht="24" customHeight="1" thickBot="1">
      <c r="A149" s="49" t="s">
        <v>6</v>
      </c>
      <c r="B149" s="62">
        <v>3724047</v>
      </c>
      <c r="C149" s="51">
        <v>8.7215064686347947</v>
      </c>
      <c r="D149" s="51">
        <v>7.4076132766315794</v>
      </c>
      <c r="E149" s="51">
        <v>6.8333992562392476</v>
      </c>
      <c r="F149" s="51">
        <v>7.3416366657026613</v>
      </c>
      <c r="G149" s="51">
        <v>17.552947102976947</v>
      </c>
      <c r="H149" s="51">
        <v>16.540768685250214</v>
      </c>
      <c r="I149" s="51">
        <v>13.430979791608429</v>
      </c>
      <c r="J149" s="51">
        <v>10.963100089767932</v>
      </c>
      <c r="K149" s="51">
        <v>11.208048663188192</v>
      </c>
      <c r="L149" s="52" t="s">
        <v>7</v>
      </c>
    </row>
    <row r="150" spans="1:12" ht="21.95" customHeight="1">
      <c r="A150" s="1"/>
      <c r="B150" s="1"/>
      <c r="C150" s="1"/>
      <c r="D150" s="1"/>
      <c r="E150" s="1"/>
      <c r="F150" s="1"/>
      <c r="G150" s="1"/>
      <c r="H150" s="1"/>
      <c r="I150" s="1"/>
      <c r="J150" s="1"/>
      <c r="K150" s="1"/>
      <c r="L150" s="1"/>
    </row>
    <row r="151" spans="1:12" ht="21.95" customHeight="1" thickBot="1">
      <c r="A151" s="1"/>
      <c r="B151" s="1"/>
      <c r="C151" s="1"/>
      <c r="D151" s="1"/>
      <c r="E151" s="1"/>
      <c r="F151" s="1"/>
      <c r="G151" s="1"/>
      <c r="H151" s="1"/>
      <c r="I151" s="1"/>
      <c r="J151" s="1"/>
      <c r="K151" s="1"/>
      <c r="L151" s="1"/>
    </row>
    <row r="152" spans="1:12" s="11" customFormat="1" ht="60" customHeight="1" thickBot="1">
      <c r="A152" s="472" t="s">
        <v>59</v>
      </c>
      <c r="B152" s="473"/>
      <c r="C152" s="473"/>
      <c r="D152" s="473"/>
      <c r="E152" s="473"/>
      <c r="F152" s="473"/>
      <c r="G152" s="473"/>
      <c r="H152" s="473"/>
      <c r="I152" s="473"/>
      <c r="J152" s="473"/>
      <c r="K152" s="473"/>
      <c r="L152" s="474"/>
    </row>
    <row r="153" spans="1:12" ht="30" customHeight="1" thickBot="1">
      <c r="A153" s="478" t="s">
        <v>68</v>
      </c>
      <c r="B153" s="476"/>
      <c r="C153" s="476"/>
      <c r="D153" s="476"/>
      <c r="E153" s="476"/>
      <c r="F153" s="476"/>
      <c r="G153" s="476"/>
      <c r="H153" s="476"/>
      <c r="I153" s="476"/>
      <c r="J153" s="476"/>
      <c r="K153" s="476"/>
      <c r="L153" s="477"/>
    </row>
    <row r="154" spans="1:12" ht="99.95" customHeight="1" thickBot="1">
      <c r="A154" s="24" t="s">
        <v>0</v>
      </c>
      <c r="B154" s="36" t="s">
        <v>60</v>
      </c>
      <c r="C154" s="36" t="s">
        <v>14</v>
      </c>
      <c r="D154" s="36" t="s">
        <v>13</v>
      </c>
      <c r="E154" s="36" t="s">
        <v>12</v>
      </c>
      <c r="F154" s="36" t="s">
        <v>11</v>
      </c>
      <c r="G154" s="36" t="s">
        <v>10</v>
      </c>
      <c r="H154" s="36" t="s">
        <v>9</v>
      </c>
      <c r="I154" s="36" t="s">
        <v>15</v>
      </c>
      <c r="J154" s="36" t="s">
        <v>61</v>
      </c>
      <c r="K154" s="36" t="s">
        <v>16</v>
      </c>
      <c r="L154" s="25" t="s">
        <v>62</v>
      </c>
    </row>
    <row r="155" spans="1:12" s="11" customFormat="1" ht="24" customHeight="1" thickBot="1">
      <c r="A155" s="37" t="s">
        <v>49</v>
      </c>
      <c r="B155" s="57">
        <v>9052</v>
      </c>
      <c r="C155" s="39">
        <v>9.6752816434724984</v>
      </c>
      <c r="D155" s="39">
        <v>8.4051248067152642</v>
      </c>
      <c r="E155" s="39">
        <v>7.5767616523083721</v>
      </c>
      <c r="F155" s="39">
        <v>7.6209410205434063</v>
      </c>
      <c r="G155" s="39">
        <v>17.318312348133421</v>
      </c>
      <c r="H155" s="39">
        <v>16.854428981665563</v>
      </c>
      <c r="I155" s="39">
        <v>12.81201678815993</v>
      </c>
      <c r="J155" s="39">
        <v>10.525734481996906</v>
      </c>
      <c r="K155" s="39">
        <v>9.2113982770046388</v>
      </c>
      <c r="L155" s="58" t="s">
        <v>148</v>
      </c>
    </row>
    <row r="156" spans="1:12" s="11" customFormat="1" ht="24" customHeight="1" thickBot="1">
      <c r="A156" s="41" t="s">
        <v>50</v>
      </c>
      <c r="B156" s="59">
        <v>14211</v>
      </c>
      <c r="C156" s="43">
        <v>9.9486385703229434</v>
      </c>
      <c r="D156" s="43">
        <v>9.1606275944557805</v>
      </c>
      <c r="E156" s="43">
        <v>7.415746147892774</v>
      </c>
      <c r="F156" s="43">
        <v>8.2530078097516366</v>
      </c>
      <c r="G156" s="43">
        <v>18.405684936325898</v>
      </c>
      <c r="H156" s="43">
        <v>15.429536339970451</v>
      </c>
      <c r="I156" s="43">
        <v>12.207134313656512</v>
      </c>
      <c r="J156" s="43">
        <v>9.7868148877787942</v>
      </c>
      <c r="K156" s="43">
        <v>9.3928093998452127</v>
      </c>
      <c r="L156" s="60" t="s">
        <v>54</v>
      </c>
    </row>
    <row r="157" spans="1:12" s="11" customFormat="1" ht="24" customHeight="1" thickBot="1">
      <c r="A157" s="37" t="s">
        <v>51</v>
      </c>
      <c r="B157" s="57">
        <v>4187</v>
      </c>
      <c r="C157" s="39">
        <v>9.1234774301409125</v>
      </c>
      <c r="D157" s="39">
        <v>8.5025077621208496</v>
      </c>
      <c r="E157" s="39">
        <v>8.8846429424408893</v>
      </c>
      <c r="F157" s="39">
        <v>9.6011464055409608</v>
      </c>
      <c r="G157" s="39">
        <v>20.324814903272031</v>
      </c>
      <c r="H157" s="39">
        <v>13.852400286601386</v>
      </c>
      <c r="I157" s="39">
        <v>10.986386434201098</v>
      </c>
      <c r="J157" s="39">
        <v>8.7891091473608789</v>
      </c>
      <c r="K157" s="39">
        <v>9.9355146883209944</v>
      </c>
      <c r="L157" s="58" t="s">
        <v>55</v>
      </c>
    </row>
    <row r="158" spans="1:12" s="11" customFormat="1" ht="24" customHeight="1" thickBot="1">
      <c r="A158" s="41" t="s">
        <v>52</v>
      </c>
      <c r="B158" s="59">
        <v>77</v>
      </c>
      <c r="C158" s="43">
        <v>10.256410256410257</v>
      </c>
      <c r="D158" s="43">
        <v>8.9743589743589745</v>
      </c>
      <c r="E158" s="43">
        <v>8.9743589743589745</v>
      </c>
      <c r="F158" s="43">
        <v>5.1282051282051286</v>
      </c>
      <c r="G158" s="43">
        <v>16.666666666666668</v>
      </c>
      <c r="H158" s="43">
        <v>15.384615384615385</v>
      </c>
      <c r="I158" s="43">
        <v>16.666666666666668</v>
      </c>
      <c r="J158" s="43">
        <v>6.4102564102564115</v>
      </c>
      <c r="K158" s="43">
        <v>11.538461538461538</v>
      </c>
      <c r="L158" s="60" t="s">
        <v>56</v>
      </c>
    </row>
    <row r="159" spans="1:12" s="11" customFormat="1" ht="24" customHeight="1" thickBot="1">
      <c r="A159" s="37" t="s">
        <v>53</v>
      </c>
      <c r="B159" s="57">
        <v>4700</v>
      </c>
      <c r="C159" s="39">
        <v>10.931518502764781</v>
      </c>
      <c r="D159" s="39">
        <v>8.0391322841344106</v>
      </c>
      <c r="E159" s="39">
        <v>7.7839217354317309</v>
      </c>
      <c r="F159" s="39">
        <v>8.0603998298596338</v>
      </c>
      <c r="G159" s="39">
        <v>24.37260740110591</v>
      </c>
      <c r="H159" s="39">
        <v>15.16376010208422</v>
      </c>
      <c r="I159" s="39">
        <v>10.463632496809867</v>
      </c>
      <c r="J159" s="39">
        <v>7.3798383666524883</v>
      </c>
      <c r="K159" s="39">
        <v>7.8051892811569541</v>
      </c>
      <c r="L159" s="58" t="s">
        <v>57</v>
      </c>
    </row>
    <row r="160" spans="1:12" s="26" customFormat="1" ht="24" customHeight="1" thickBot="1">
      <c r="A160" s="45" t="s">
        <v>5</v>
      </c>
      <c r="B160" s="61">
        <v>32227</v>
      </c>
      <c r="C160" s="47">
        <v>9.908791958801265</v>
      </c>
      <c r="D160" s="47">
        <v>8.6988893714711182</v>
      </c>
      <c r="E160" s="47">
        <v>7.7092511013215859</v>
      </c>
      <c r="F160" s="47">
        <v>8.2149283365390584</v>
      </c>
      <c r="G160" s="47">
        <v>19.215734938263946</v>
      </c>
      <c r="H160" s="47">
        <v>15.586027176273499</v>
      </c>
      <c r="I160" s="47">
        <v>11.974933300241981</v>
      </c>
      <c r="J160" s="47">
        <v>9.5054910963578827</v>
      </c>
      <c r="K160" s="47">
        <v>9.1859527207296647</v>
      </c>
      <c r="L160" s="48" t="s">
        <v>8</v>
      </c>
    </row>
    <row r="161" spans="1:12" s="26" customFormat="1" ht="24" customHeight="1" thickBot="1">
      <c r="A161" s="49" t="s">
        <v>6</v>
      </c>
      <c r="B161" s="62">
        <v>3544922</v>
      </c>
      <c r="C161" s="51">
        <v>9.5792516732385078</v>
      </c>
      <c r="D161" s="51">
        <v>8.1892069839618475</v>
      </c>
      <c r="E161" s="51">
        <v>7.71938000328357</v>
      </c>
      <c r="F161" s="51">
        <v>8.34912587639446</v>
      </c>
      <c r="G161" s="51">
        <v>17.059698351613946</v>
      </c>
      <c r="H161" s="51">
        <v>15.20673797618114</v>
      </c>
      <c r="I161" s="51">
        <v>12.057134120299404</v>
      </c>
      <c r="J161" s="51">
        <v>9.588165832703794</v>
      </c>
      <c r="K161" s="51">
        <v>12.251299182323335</v>
      </c>
      <c r="L161" s="52" t="s">
        <v>7</v>
      </c>
    </row>
    <row r="162" spans="1:12" s="19" customFormat="1" ht="21.95" customHeight="1" thickBot="1">
      <c r="A162" s="1"/>
      <c r="B162" s="1"/>
      <c r="C162" s="1"/>
      <c r="D162" s="1"/>
      <c r="E162" s="1"/>
      <c r="F162" s="1"/>
      <c r="G162" s="1"/>
      <c r="H162" s="1"/>
      <c r="I162" s="1"/>
      <c r="J162" s="1"/>
      <c r="K162" s="1"/>
      <c r="L162" s="1"/>
    </row>
    <row r="163" spans="1:12" ht="60" customHeight="1" thickBot="1">
      <c r="A163" s="472" t="s">
        <v>59</v>
      </c>
      <c r="B163" s="473"/>
      <c r="C163" s="473"/>
      <c r="D163" s="473"/>
      <c r="E163" s="473"/>
      <c r="F163" s="473"/>
      <c r="G163" s="473"/>
      <c r="H163" s="473"/>
      <c r="I163" s="473"/>
      <c r="J163" s="473"/>
      <c r="K163" s="473"/>
      <c r="L163" s="474"/>
    </row>
    <row r="164" spans="1:12" ht="30" customHeight="1" thickBot="1">
      <c r="A164" s="475" t="s">
        <v>76</v>
      </c>
      <c r="B164" s="475"/>
      <c r="C164" s="475"/>
      <c r="D164" s="475"/>
      <c r="E164" s="475"/>
      <c r="F164" s="475"/>
      <c r="G164" s="475"/>
      <c r="H164" s="475"/>
      <c r="I164" s="475"/>
      <c r="J164" s="475"/>
      <c r="K164" s="475"/>
      <c r="L164" s="475"/>
    </row>
    <row r="165" spans="1:12" ht="99.95" customHeight="1" thickBot="1">
      <c r="A165" s="24" t="s">
        <v>0</v>
      </c>
      <c r="B165" s="36" t="s">
        <v>60</v>
      </c>
      <c r="C165" s="36" t="s">
        <v>14</v>
      </c>
      <c r="D165" s="36" t="s">
        <v>13</v>
      </c>
      <c r="E165" s="36" t="s">
        <v>12</v>
      </c>
      <c r="F165" s="36" t="s">
        <v>11</v>
      </c>
      <c r="G165" s="36" t="s">
        <v>10</v>
      </c>
      <c r="H165" s="36" t="s">
        <v>9</v>
      </c>
      <c r="I165" s="36" t="s">
        <v>15</v>
      </c>
      <c r="J165" s="36" t="s">
        <v>61</v>
      </c>
      <c r="K165" s="36" t="s">
        <v>16</v>
      </c>
      <c r="L165" s="25" t="s">
        <v>62</v>
      </c>
    </row>
    <row r="166" spans="1:12" s="11" customFormat="1" ht="24" customHeight="1" thickBot="1">
      <c r="A166" s="37" t="s">
        <v>49</v>
      </c>
      <c r="B166" s="38">
        <v>4512</v>
      </c>
      <c r="C166" s="39">
        <v>9.791758972086841</v>
      </c>
      <c r="D166" s="39">
        <v>8.4182543198936646</v>
      </c>
      <c r="E166" s="39">
        <v>7.5985821887461222</v>
      </c>
      <c r="F166" s="39">
        <v>7.4878156845369972</v>
      </c>
      <c r="G166" s="39">
        <v>17.168808152414709</v>
      </c>
      <c r="H166" s="39">
        <v>16.592822330527248</v>
      </c>
      <c r="I166" s="39">
        <v>12.782454585733275</v>
      </c>
      <c r="J166" s="39">
        <v>10.700044306601683</v>
      </c>
      <c r="K166" s="39">
        <v>9.4594594594594597</v>
      </c>
      <c r="L166" s="40" t="s">
        <v>148</v>
      </c>
    </row>
    <row r="167" spans="1:12" s="11" customFormat="1" ht="24" customHeight="1" thickBot="1">
      <c r="A167" s="41" t="s">
        <v>50</v>
      </c>
      <c r="B167" s="42">
        <v>7000</v>
      </c>
      <c r="C167" s="43">
        <v>10.728571428571428</v>
      </c>
      <c r="D167" s="43">
        <v>9.4571428571428573</v>
      </c>
      <c r="E167" s="43">
        <v>7.3142857142857132</v>
      </c>
      <c r="F167" s="43">
        <v>8.0857142857142854</v>
      </c>
      <c r="G167" s="43">
        <v>18.357142857142858</v>
      </c>
      <c r="H167" s="43">
        <v>14.985714285714286</v>
      </c>
      <c r="I167" s="43">
        <v>12.085714285714285</v>
      </c>
      <c r="J167" s="43">
        <v>9.8142857142857149</v>
      </c>
      <c r="K167" s="43">
        <v>9.1714285714285708</v>
      </c>
      <c r="L167" s="44" t="s">
        <v>54</v>
      </c>
    </row>
    <row r="168" spans="1:12" s="11" customFormat="1" ht="24" customHeight="1" thickBot="1">
      <c r="A168" s="37" t="s">
        <v>51</v>
      </c>
      <c r="B168" s="38">
        <v>2066</v>
      </c>
      <c r="C168" s="39">
        <v>9.2009685230024214</v>
      </c>
      <c r="D168" s="39">
        <v>7.6513317191283292</v>
      </c>
      <c r="E168" s="39">
        <v>8.6682808716707029</v>
      </c>
      <c r="F168" s="39">
        <v>9.9273607748184016</v>
      </c>
      <c r="G168" s="39">
        <v>21.598062953995157</v>
      </c>
      <c r="H168" s="39">
        <v>13.171912832929783</v>
      </c>
      <c r="I168" s="39">
        <v>10.217917675544793</v>
      </c>
      <c r="J168" s="39">
        <v>9.4915254237288131</v>
      </c>
      <c r="K168" s="39">
        <v>10.072639225181598</v>
      </c>
      <c r="L168" s="40" t="s">
        <v>55</v>
      </c>
    </row>
    <row r="169" spans="1:12" s="11" customFormat="1" ht="24" customHeight="1" thickBot="1">
      <c r="A169" s="41" t="s">
        <v>52</v>
      </c>
      <c r="B169" s="42">
        <v>40</v>
      </c>
      <c r="C169" s="43">
        <v>10.526315789473685</v>
      </c>
      <c r="D169" s="43">
        <v>7.8947368421052628</v>
      </c>
      <c r="E169" s="43">
        <v>13.157894736842104</v>
      </c>
      <c r="F169" s="43">
        <v>7.8947368421052628</v>
      </c>
      <c r="G169" s="43">
        <v>10.526315789473683</v>
      </c>
      <c r="H169" s="43">
        <v>18.421052631578945</v>
      </c>
      <c r="I169" s="43">
        <v>13.157894736842108</v>
      </c>
      <c r="J169" s="43">
        <v>7.8947368421052637</v>
      </c>
      <c r="K169" s="43">
        <v>10.526315789473685</v>
      </c>
      <c r="L169" s="44" t="s">
        <v>56</v>
      </c>
    </row>
    <row r="170" spans="1:12" s="11" customFormat="1" ht="24" customHeight="1" thickBot="1">
      <c r="A170" s="37" t="s">
        <v>53</v>
      </c>
      <c r="B170" s="38">
        <v>2383</v>
      </c>
      <c r="C170" s="39">
        <v>11.157718120805368</v>
      </c>
      <c r="D170" s="39">
        <v>7.9697986577181208</v>
      </c>
      <c r="E170" s="39">
        <v>7.0889261744966445</v>
      </c>
      <c r="F170" s="39">
        <v>8.3053691275167782</v>
      </c>
      <c r="G170" s="39">
        <v>24.580536912751676</v>
      </c>
      <c r="H170" s="39">
        <v>15.268456375838923</v>
      </c>
      <c r="I170" s="39">
        <v>9.8993288590604021</v>
      </c>
      <c r="J170" s="39">
        <v>7.5083892617449663</v>
      </c>
      <c r="K170" s="39">
        <v>8.2214765100671148</v>
      </c>
      <c r="L170" s="58" t="s">
        <v>57</v>
      </c>
    </row>
    <row r="171" spans="1:12" s="26" customFormat="1" ht="24" customHeight="1" thickBot="1">
      <c r="A171" s="45" t="s">
        <v>5</v>
      </c>
      <c r="B171" s="61">
        <v>16001</v>
      </c>
      <c r="C171" s="47">
        <v>10.330604337228923</v>
      </c>
      <c r="D171" s="47">
        <v>8.7057058933816638</v>
      </c>
      <c r="E171" s="47">
        <v>7.5495281544903436</v>
      </c>
      <c r="F171" s="47">
        <v>8.1869883132304224</v>
      </c>
      <c r="G171" s="47">
        <v>19.348790700581215</v>
      </c>
      <c r="H171" s="47">
        <v>15.255296543966001</v>
      </c>
      <c r="I171" s="47">
        <v>11.718017623898506</v>
      </c>
      <c r="J171" s="47">
        <v>9.6743953502906077</v>
      </c>
      <c r="K171" s="47">
        <v>9.2306730829323165</v>
      </c>
      <c r="L171" s="48" t="s">
        <v>8</v>
      </c>
    </row>
    <row r="172" spans="1:12" s="26" customFormat="1" ht="24" customHeight="1" thickBot="1">
      <c r="A172" s="49" t="s">
        <v>6</v>
      </c>
      <c r="B172" s="50">
        <v>1758747</v>
      </c>
      <c r="C172" s="51">
        <v>9.9883041733688813</v>
      </c>
      <c r="D172" s="51">
        <v>8.5737743973408342</v>
      </c>
      <c r="E172" s="51">
        <v>8.0439653912700351</v>
      </c>
      <c r="F172" s="51">
        <v>8.4998581376400359</v>
      </c>
      <c r="G172" s="51">
        <v>16.915849749850317</v>
      </c>
      <c r="H172" s="51">
        <v>14.76033789965242</v>
      </c>
      <c r="I172" s="51">
        <v>11.655115829621884</v>
      </c>
      <c r="J172" s="51">
        <v>9.3778695855629035</v>
      </c>
      <c r="K172" s="51">
        <v>12.184924835692684</v>
      </c>
      <c r="L172" s="52" t="s">
        <v>7</v>
      </c>
    </row>
    <row r="173" spans="1:12" s="7" customFormat="1" ht="21.95" customHeight="1">
      <c r="A173" s="1"/>
      <c r="B173" s="1"/>
      <c r="C173" s="1"/>
      <c r="D173" s="1"/>
      <c r="E173" s="1"/>
      <c r="F173" s="1"/>
      <c r="G173" s="1"/>
      <c r="H173" s="1"/>
      <c r="I173" s="1"/>
      <c r="J173" s="1"/>
      <c r="K173" s="1"/>
      <c r="L173" s="1"/>
    </row>
    <row r="174" spans="1:12" s="7" customFormat="1" ht="21.95" customHeight="1" thickBot="1">
      <c r="A174" s="1"/>
      <c r="B174" s="1"/>
      <c r="C174" s="1"/>
      <c r="D174" s="1"/>
      <c r="E174" s="1"/>
      <c r="F174" s="1"/>
      <c r="G174" s="1"/>
      <c r="H174" s="1"/>
      <c r="I174" s="1"/>
      <c r="J174" s="1"/>
      <c r="K174" s="1"/>
      <c r="L174" s="1"/>
    </row>
    <row r="175" spans="1:12" ht="60" customHeight="1" thickBot="1">
      <c r="A175" s="472" t="s">
        <v>59</v>
      </c>
      <c r="B175" s="473"/>
      <c r="C175" s="473"/>
      <c r="D175" s="473"/>
      <c r="E175" s="473"/>
      <c r="F175" s="473"/>
      <c r="G175" s="473"/>
      <c r="H175" s="473"/>
      <c r="I175" s="473"/>
      <c r="J175" s="473"/>
      <c r="K175" s="473"/>
      <c r="L175" s="474"/>
    </row>
    <row r="176" spans="1:12" ht="30" customHeight="1" thickBot="1">
      <c r="A176" s="476" t="s">
        <v>77</v>
      </c>
      <c r="B176" s="476"/>
      <c r="C176" s="476"/>
      <c r="D176" s="476"/>
      <c r="E176" s="476"/>
      <c r="F176" s="476"/>
      <c r="G176" s="476"/>
      <c r="H176" s="476"/>
      <c r="I176" s="476"/>
      <c r="J176" s="476"/>
      <c r="K176" s="476"/>
      <c r="L176" s="477"/>
    </row>
    <row r="177" spans="1:12" ht="99.95" customHeight="1" thickBot="1">
      <c r="A177" s="24" t="s">
        <v>0</v>
      </c>
      <c r="B177" s="36" t="s">
        <v>60</v>
      </c>
      <c r="C177" s="36" t="s">
        <v>14</v>
      </c>
      <c r="D177" s="36" t="s">
        <v>13</v>
      </c>
      <c r="E177" s="36" t="s">
        <v>12</v>
      </c>
      <c r="F177" s="36" t="s">
        <v>11</v>
      </c>
      <c r="G177" s="36" t="s">
        <v>10</v>
      </c>
      <c r="H177" s="36" t="s">
        <v>9</v>
      </c>
      <c r="I177" s="36" t="s">
        <v>15</v>
      </c>
      <c r="J177" s="36" t="s">
        <v>61</v>
      </c>
      <c r="K177" s="36" t="s">
        <v>16</v>
      </c>
      <c r="L177" s="25" t="s">
        <v>62</v>
      </c>
    </row>
    <row r="178" spans="1:12" s="11" customFormat="1" ht="24" customHeight="1" thickBot="1">
      <c r="A178" s="37" t="s">
        <v>49</v>
      </c>
      <c r="B178" s="57">
        <v>4540</v>
      </c>
      <c r="C178" s="39">
        <v>9.5594713656387658</v>
      </c>
      <c r="D178" s="39">
        <v>8.3920704845814971</v>
      </c>
      <c r="E178" s="39">
        <v>7.5550660792951545</v>
      </c>
      <c r="F178" s="39">
        <v>7.7533039647577091</v>
      </c>
      <c r="G178" s="39">
        <v>17.466960352422905</v>
      </c>
      <c r="H178" s="39">
        <v>17.114537444933919</v>
      </c>
      <c r="I178" s="39">
        <v>12.841409691629957</v>
      </c>
      <c r="J178" s="39">
        <v>10.352422907488986</v>
      </c>
      <c r="K178" s="39">
        <v>8.964757709251101</v>
      </c>
      <c r="L178" s="58" t="s">
        <v>148</v>
      </c>
    </row>
    <row r="179" spans="1:12" s="11" customFormat="1" ht="24" customHeight="1" thickBot="1">
      <c r="A179" s="41" t="s">
        <v>50</v>
      </c>
      <c r="B179" s="59">
        <v>7211</v>
      </c>
      <c r="C179" s="43">
        <v>9.1917371412727018</v>
      </c>
      <c r="D179" s="43">
        <v>8.872868431997782</v>
      </c>
      <c r="E179" s="43">
        <v>7.5142104533481202</v>
      </c>
      <c r="F179" s="43">
        <v>8.4153611534728956</v>
      </c>
      <c r="G179" s="43">
        <v>18.452793567170389</v>
      </c>
      <c r="H179" s="43">
        <v>15.860252322196033</v>
      </c>
      <c r="I179" s="43">
        <v>12.324968806321918</v>
      </c>
      <c r="J179" s="43">
        <v>9.76015527519756</v>
      </c>
      <c r="K179" s="43">
        <v>9.6076528490225979</v>
      </c>
      <c r="L179" s="60" t="s">
        <v>54</v>
      </c>
    </row>
    <row r="180" spans="1:12" s="11" customFormat="1" ht="24" customHeight="1" thickBot="1">
      <c r="A180" s="37" t="s">
        <v>51</v>
      </c>
      <c r="B180" s="57">
        <v>2121</v>
      </c>
      <c r="C180" s="39">
        <v>9.0480678605089544</v>
      </c>
      <c r="D180" s="39">
        <v>9.3308199811498582</v>
      </c>
      <c r="E180" s="39">
        <v>9.0951932139491038</v>
      </c>
      <c r="F180" s="39">
        <v>9.283694627709707</v>
      </c>
      <c r="G180" s="39">
        <v>19.085768143261074</v>
      </c>
      <c r="H180" s="39">
        <v>14.514608859566447</v>
      </c>
      <c r="I180" s="39">
        <v>11.73421300659755</v>
      </c>
      <c r="J180" s="39">
        <v>8.1055607917059369</v>
      </c>
      <c r="K180" s="39">
        <v>9.802073515551367</v>
      </c>
      <c r="L180" s="58" t="s">
        <v>55</v>
      </c>
    </row>
    <row r="181" spans="1:12" s="11" customFormat="1" ht="24" customHeight="1" thickBot="1">
      <c r="A181" s="41" t="s">
        <v>52</v>
      </c>
      <c r="B181" s="59">
        <v>37</v>
      </c>
      <c r="C181" s="43">
        <v>10</v>
      </c>
      <c r="D181" s="43">
        <v>10</v>
      </c>
      <c r="E181" s="43">
        <v>5</v>
      </c>
      <c r="F181" s="43">
        <v>2.5</v>
      </c>
      <c r="G181" s="43">
        <v>22.5</v>
      </c>
      <c r="H181" s="43">
        <v>12.5</v>
      </c>
      <c r="I181" s="43">
        <v>20</v>
      </c>
      <c r="J181" s="43">
        <v>5</v>
      </c>
      <c r="K181" s="43">
        <v>12.5</v>
      </c>
      <c r="L181" s="60" t="s">
        <v>56</v>
      </c>
    </row>
    <row r="182" spans="1:12" s="11" customFormat="1" ht="24" customHeight="1" thickBot="1">
      <c r="A182" s="37" t="s">
        <v>53</v>
      </c>
      <c r="B182" s="57">
        <v>2317</v>
      </c>
      <c r="C182" s="39">
        <v>10.698878343399482</v>
      </c>
      <c r="D182" s="39">
        <v>8.1104400345125107</v>
      </c>
      <c r="E182" s="39">
        <v>8.4987057808455564</v>
      </c>
      <c r="F182" s="39">
        <v>7.8084555651423635</v>
      </c>
      <c r="G182" s="39">
        <v>24.158757549611735</v>
      </c>
      <c r="H182" s="39">
        <v>15.056082830025886</v>
      </c>
      <c r="I182" s="39">
        <v>11.044003451251077</v>
      </c>
      <c r="J182" s="39">
        <v>7.24762726488352</v>
      </c>
      <c r="K182" s="39">
        <v>7.3770491803278686</v>
      </c>
      <c r="L182" s="58" t="s">
        <v>57</v>
      </c>
    </row>
    <row r="183" spans="1:12" s="26" customFormat="1" ht="24" customHeight="1" thickBot="1">
      <c r="A183" s="45" t="s">
        <v>5</v>
      </c>
      <c r="B183" s="61">
        <v>16226</v>
      </c>
      <c r="C183" s="47">
        <v>9.4930080699809025</v>
      </c>
      <c r="D183" s="47">
        <v>8.6921702704367654</v>
      </c>
      <c r="E183" s="47">
        <v>7.8666913078297291</v>
      </c>
      <c r="F183" s="47">
        <v>8.2424690445389022</v>
      </c>
      <c r="G183" s="47">
        <v>19.084580792213391</v>
      </c>
      <c r="H183" s="47">
        <v>15.91203104786546</v>
      </c>
      <c r="I183" s="47">
        <v>12.228177169962422</v>
      </c>
      <c r="J183" s="47">
        <v>9.3390008008377983</v>
      </c>
      <c r="K183" s="47">
        <v>9.1418714963346268</v>
      </c>
      <c r="L183" s="48" t="s">
        <v>8</v>
      </c>
    </row>
    <row r="184" spans="1:12" s="11" customFormat="1" ht="24" customHeight="1" thickBot="1">
      <c r="A184" s="64" t="s">
        <v>6</v>
      </c>
      <c r="B184" s="62">
        <v>1786175</v>
      </c>
      <c r="C184" s="51">
        <v>9.1764804680392462</v>
      </c>
      <c r="D184" s="51">
        <v>7.8105448794211094</v>
      </c>
      <c r="E184" s="51">
        <v>7.3997788570548799</v>
      </c>
      <c r="F184" s="51">
        <v>8.2007082172799421</v>
      </c>
      <c r="G184" s="51">
        <v>17.201338054781868</v>
      </c>
      <c r="H184" s="51">
        <v>15.646283258919198</v>
      </c>
      <c r="I184" s="51">
        <v>12.452979131384105</v>
      </c>
      <c r="J184" s="51">
        <v>9.7952328299298781</v>
      </c>
      <c r="K184" s="51">
        <v>12.316654303189777</v>
      </c>
      <c r="L184" s="52" t="s">
        <v>7</v>
      </c>
    </row>
    <row r="185" spans="1:12" ht="21.95" customHeight="1">
      <c r="A185" s="8"/>
      <c r="L185" s="8"/>
    </row>
    <row r="186" spans="1:12" ht="21.95" customHeight="1">
      <c r="A186" s="8"/>
      <c r="L186" s="8"/>
    </row>
    <row r="187" spans="1:12" ht="21.95" customHeight="1">
      <c r="A187" s="8"/>
      <c r="L187" s="8"/>
    </row>
    <row r="188" spans="1:12" ht="21.95" customHeight="1">
      <c r="A188" s="8"/>
      <c r="L188" s="8"/>
    </row>
    <row r="189" spans="1:12" ht="21.95" customHeight="1">
      <c r="A189" s="8"/>
      <c r="L189" s="8"/>
    </row>
    <row r="190" spans="1:12" ht="21.95" customHeight="1">
      <c r="A190" s="8"/>
      <c r="L190" s="8"/>
    </row>
    <row r="191" spans="1:12" ht="21.95" customHeight="1">
      <c r="A191" s="8"/>
      <c r="L191" s="8"/>
    </row>
    <row r="192" spans="1:12" ht="21.95" customHeight="1">
      <c r="A192" s="8"/>
      <c r="L192" s="8"/>
    </row>
    <row r="193" spans="1:12" ht="21.95" customHeight="1">
      <c r="A193" s="8"/>
      <c r="L193" s="8"/>
    </row>
    <row r="194" spans="1:12" ht="21.95" customHeight="1">
      <c r="A194" s="8"/>
      <c r="L194" s="8"/>
    </row>
    <row r="195" spans="1:12" ht="21.95" customHeight="1">
      <c r="A195" s="8"/>
      <c r="L195" s="8"/>
    </row>
    <row r="196" spans="1:12" ht="21.95" customHeight="1">
      <c r="A196" s="8"/>
      <c r="L196" s="8"/>
    </row>
    <row r="197" spans="1:12" ht="21.95" customHeight="1">
      <c r="A197" s="8"/>
      <c r="L197" s="8"/>
    </row>
    <row r="198" spans="1:12" ht="21.95" customHeight="1">
      <c r="A198" s="8"/>
      <c r="L198" s="8"/>
    </row>
    <row r="199" spans="1:12" ht="21.95" customHeight="1">
      <c r="A199" s="8"/>
      <c r="L199" s="8"/>
    </row>
    <row r="200" spans="1:12" ht="21.95" customHeight="1">
      <c r="A200" s="8"/>
      <c r="L200" s="8"/>
    </row>
    <row r="201" spans="1:12" ht="21.95" customHeight="1">
      <c r="A201" s="8"/>
      <c r="L201" s="8"/>
    </row>
    <row r="202" spans="1:12" ht="21.95" customHeight="1">
      <c r="A202" s="8"/>
      <c r="L202" s="8"/>
    </row>
  </sheetData>
  <mergeCells count="19">
    <mergeCell ref="A19:L19"/>
    <mergeCell ref="A83:L83"/>
    <mergeCell ref="A84:L84"/>
    <mergeCell ref="A117:L117"/>
    <mergeCell ref="A118:L118"/>
    <mergeCell ref="A94:L94"/>
    <mergeCell ref="A95:L95"/>
    <mergeCell ref="A106:L106"/>
    <mergeCell ref="A107:L107"/>
    <mergeCell ref="A163:L163"/>
    <mergeCell ref="A164:L164"/>
    <mergeCell ref="A175:L175"/>
    <mergeCell ref="A176:L176"/>
    <mergeCell ref="A129:L129"/>
    <mergeCell ref="A130:L130"/>
    <mergeCell ref="A140:L140"/>
    <mergeCell ref="A141:L141"/>
    <mergeCell ref="A152:L152"/>
    <mergeCell ref="A153:L153"/>
  </mergeCells>
  <printOptions horizontalCentered="1" verticalCentered="1"/>
  <pageMargins left="0.19685039370078741" right="0.19685039370078741" top="0.39370078740157483" bottom="0.39370078740157483" header="0.19685039370078741" footer="0.19685039370078741"/>
  <pageSetup paperSize="9" scale="70" orientation="landscape" useFirstPageNumber="1" r:id="rId1"/>
  <headerFooter>
    <oddHeader>&amp;L&amp;"Times New Roman,Gras"&amp;20&amp;K05-021Gouvernorat Touzeur&amp;R&amp;"Times New Roman,Gras"&amp;20&amp;K05-021 ولاية توزر</oddHeader>
    <oddFooter>&amp;L  &amp;"Times New Roman,Gras"&amp;18&amp;K05-021Statistique Tunisie /RGPH 2014&amp;C&amp;"Times New Roman,Gras"&amp;18&amp;K05-021&amp;P&amp;R  &amp;"Times New Roman,Gras"&amp;18&amp;K05-021إحصائيات تونس /تعداد 2014</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125"/>
  <sheetViews>
    <sheetView rightToLeft="1" topLeftCell="A87" zoomScaleNormal="100" zoomScaleSheetLayoutView="55" workbookViewId="0">
      <selection activeCell="A99" sqref="A99"/>
    </sheetView>
  </sheetViews>
  <sheetFormatPr baseColWidth="10" defaultRowHeight="20.25"/>
  <cols>
    <col min="1" max="1" width="29.7109375" style="4" customWidth="1"/>
    <col min="2" max="2" width="40.42578125" style="2" customWidth="1"/>
    <col min="3" max="3" width="19" style="2" customWidth="1"/>
    <col min="4" max="4" width="17.5703125" style="2" customWidth="1"/>
    <col min="5" max="5" width="17.42578125" style="2" customWidth="1"/>
    <col min="6" max="6" width="17.5703125" style="2" customWidth="1"/>
    <col min="7" max="7" width="37.7109375" style="5" customWidth="1"/>
    <col min="8" max="16384" width="11.42578125" style="1"/>
  </cols>
  <sheetData>
    <row r="2" spans="1:7" s="11" customFormat="1" ht="60" customHeight="1" thickBot="1">
      <c r="A2" s="481" t="s">
        <v>78</v>
      </c>
      <c r="B2" s="481"/>
      <c r="C2" s="481"/>
      <c r="D2" s="481"/>
      <c r="E2" s="481"/>
      <c r="F2" s="481"/>
      <c r="G2" s="481"/>
    </row>
    <row r="3" spans="1:7" ht="30" customHeight="1" thickBot="1">
      <c r="A3" s="478" t="s">
        <v>124</v>
      </c>
      <c r="B3" s="476"/>
      <c r="C3" s="476"/>
      <c r="D3" s="476"/>
      <c r="E3" s="476"/>
      <c r="F3" s="476"/>
      <c r="G3" s="476"/>
    </row>
    <row r="4" spans="1:7" ht="80.099999999999994" customHeight="1">
      <c r="A4" s="30" t="s">
        <v>0</v>
      </c>
      <c r="B4" s="65" t="s">
        <v>125</v>
      </c>
      <c r="C4" s="66" t="s">
        <v>1</v>
      </c>
      <c r="D4" s="66" t="s">
        <v>2</v>
      </c>
      <c r="E4" s="66" t="s">
        <v>3</v>
      </c>
      <c r="F4" s="66" t="s">
        <v>4</v>
      </c>
      <c r="G4" s="31" t="s">
        <v>62</v>
      </c>
    </row>
    <row r="5" spans="1:7" s="11" customFormat="1" ht="24" customHeight="1">
      <c r="A5" s="67" t="s">
        <v>49</v>
      </c>
      <c r="B5" s="68">
        <v>34285</v>
      </c>
      <c r="C5" s="69">
        <v>38.60176165198623</v>
      </c>
      <c r="D5" s="69">
        <v>54.293297555853705</v>
      </c>
      <c r="E5" s="69">
        <v>5.4570378580178502</v>
      </c>
      <c r="F5" s="69">
        <v>1.6479029341422158</v>
      </c>
      <c r="G5" s="70" t="s">
        <v>148</v>
      </c>
    </row>
    <row r="6" spans="1:7" s="11" customFormat="1" ht="24" customHeight="1">
      <c r="A6" s="71" t="s">
        <v>50</v>
      </c>
      <c r="B6" s="72">
        <v>21503</v>
      </c>
      <c r="C6" s="73">
        <v>42.793358448444259</v>
      </c>
      <c r="D6" s="73">
        <v>49.686061113436587</v>
      </c>
      <c r="E6" s="73">
        <v>6.1997116413190083</v>
      </c>
      <c r="F6" s="73">
        <v>1.3208687968001489</v>
      </c>
      <c r="G6" s="74" t="s">
        <v>54</v>
      </c>
    </row>
    <row r="7" spans="1:7" s="11" customFormat="1" ht="24" customHeight="1">
      <c r="A7" s="67" t="s">
        <v>51</v>
      </c>
      <c r="B7" s="68">
        <v>4900</v>
      </c>
      <c r="C7" s="69">
        <v>44.977541853817883</v>
      </c>
      <c r="D7" s="69">
        <v>48.97917517354022</v>
      </c>
      <c r="E7" s="69">
        <v>4.838709677419355</v>
      </c>
      <c r="F7" s="69">
        <v>1.2045732952225399</v>
      </c>
      <c r="G7" s="70" t="s">
        <v>55</v>
      </c>
    </row>
    <row r="8" spans="1:7" s="11" customFormat="1" ht="24" customHeight="1">
      <c r="A8" s="71" t="s">
        <v>52</v>
      </c>
      <c r="B8" s="72">
        <v>16028</v>
      </c>
      <c r="C8" s="73">
        <v>36.879211380084854</v>
      </c>
      <c r="D8" s="73">
        <v>55.428000998253054</v>
      </c>
      <c r="E8" s="73">
        <v>6.3389069129024218</v>
      </c>
      <c r="F8" s="73">
        <v>1.3538807087596705</v>
      </c>
      <c r="G8" s="74" t="s">
        <v>56</v>
      </c>
    </row>
    <row r="9" spans="1:7" s="11" customFormat="1" ht="24" customHeight="1">
      <c r="A9" s="67" t="s">
        <v>53</v>
      </c>
      <c r="B9" s="68">
        <v>3441</v>
      </c>
      <c r="C9" s="69">
        <v>45.729227193492157</v>
      </c>
      <c r="D9" s="69">
        <v>50.755374782103438</v>
      </c>
      <c r="E9" s="69">
        <v>2.7890761185357351</v>
      </c>
      <c r="F9" s="69">
        <v>0.72632190586868095</v>
      </c>
      <c r="G9" s="70" t="s">
        <v>57</v>
      </c>
    </row>
    <row r="10" spans="1:7" s="26" customFormat="1" ht="24" customHeight="1">
      <c r="A10" s="75" t="s">
        <v>5</v>
      </c>
      <c r="B10" s="76">
        <v>80157</v>
      </c>
      <c r="C10" s="77">
        <v>40.07735013411515</v>
      </c>
      <c r="D10" s="77">
        <v>52.807685110099186</v>
      </c>
      <c r="E10" s="77">
        <v>5.6802445262304282</v>
      </c>
      <c r="F10" s="77">
        <v>1.4347202295552368</v>
      </c>
      <c r="G10" s="78" t="s">
        <v>8</v>
      </c>
    </row>
    <row r="11" spans="1:7" s="26" customFormat="1" ht="24" customHeight="1">
      <c r="A11" s="79" t="s">
        <v>6</v>
      </c>
      <c r="B11" s="80">
        <v>8312215</v>
      </c>
      <c r="C11" s="81">
        <v>36.807818373321673</v>
      </c>
      <c r="D11" s="81">
        <v>56.814868239091496</v>
      </c>
      <c r="E11" s="81">
        <v>5.1173243233001076</v>
      </c>
      <c r="F11" s="81">
        <v>1.2599890642867153</v>
      </c>
      <c r="G11" s="82" t="s">
        <v>7</v>
      </c>
    </row>
    <row r="12" spans="1:7" s="7" customFormat="1" ht="30" customHeight="1">
      <c r="A12" s="2"/>
      <c r="B12" s="2"/>
      <c r="C12" s="2"/>
      <c r="D12" s="2"/>
      <c r="E12" s="2"/>
      <c r="F12" s="2"/>
      <c r="G12" s="2"/>
    </row>
    <row r="13" spans="1:7" s="7" customFormat="1" ht="60" customHeight="1" thickBot="1">
      <c r="A13" s="481" t="s">
        <v>78</v>
      </c>
      <c r="B13" s="481"/>
      <c r="C13" s="481"/>
      <c r="D13" s="481"/>
      <c r="E13" s="481"/>
      <c r="F13" s="481"/>
      <c r="G13" s="481"/>
    </row>
    <row r="14" spans="1:7" s="7" customFormat="1" ht="30" customHeight="1" thickBot="1">
      <c r="A14" s="478" t="s">
        <v>79</v>
      </c>
      <c r="B14" s="476"/>
      <c r="C14" s="476"/>
      <c r="D14" s="476"/>
      <c r="E14" s="476"/>
      <c r="F14" s="476"/>
      <c r="G14" s="476"/>
    </row>
    <row r="15" spans="1:7" s="7" customFormat="1" ht="80.099999999999994" customHeight="1">
      <c r="A15" s="30" t="s">
        <v>0</v>
      </c>
      <c r="B15" s="65" t="s">
        <v>125</v>
      </c>
      <c r="C15" s="66" t="s">
        <v>1</v>
      </c>
      <c r="D15" s="66" t="s">
        <v>2</v>
      </c>
      <c r="E15" s="66" t="s">
        <v>3</v>
      </c>
      <c r="F15" s="66" t="s">
        <v>4</v>
      </c>
      <c r="G15" s="31" t="s">
        <v>62</v>
      </c>
    </row>
    <row r="16" spans="1:7" s="27" customFormat="1" ht="24" customHeight="1">
      <c r="A16" s="67" t="s">
        <v>49</v>
      </c>
      <c r="B16" s="68">
        <v>16817</v>
      </c>
      <c r="C16" s="69">
        <v>42.474876612951178</v>
      </c>
      <c r="D16" s="69">
        <v>55.521198786941781</v>
      </c>
      <c r="E16" s="69">
        <v>1.2130582149015876</v>
      </c>
      <c r="F16" s="69">
        <v>0.79086638520544683</v>
      </c>
      <c r="G16" s="70" t="s">
        <v>148</v>
      </c>
    </row>
    <row r="17" spans="1:7" s="27" customFormat="1" ht="24" customHeight="1">
      <c r="A17" s="71" t="s">
        <v>50</v>
      </c>
      <c r="B17" s="72">
        <v>10348</v>
      </c>
      <c r="C17" s="73">
        <v>45.902589872439115</v>
      </c>
      <c r="D17" s="73">
        <v>51.961731735601077</v>
      </c>
      <c r="E17" s="73">
        <v>1.4398917665249324</v>
      </c>
      <c r="F17" s="73">
        <v>0.69578662543486669</v>
      </c>
      <c r="G17" s="74" t="s">
        <v>54</v>
      </c>
    </row>
    <row r="18" spans="1:7" s="27" customFormat="1" ht="24" customHeight="1">
      <c r="A18" s="67" t="s">
        <v>51</v>
      </c>
      <c r="B18" s="68">
        <v>2439</v>
      </c>
      <c r="C18" s="69">
        <v>48.236259228876129</v>
      </c>
      <c r="D18" s="69">
        <v>49.835931091058242</v>
      </c>
      <c r="E18" s="69">
        <v>1.2305168170631666</v>
      </c>
      <c r="F18" s="69">
        <v>0.69729286300246107</v>
      </c>
      <c r="G18" s="70" t="s">
        <v>55</v>
      </c>
    </row>
    <row r="19" spans="1:7" s="27" customFormat="1" ht="24" customHeight="1">
      <c r="A19" s="71" t="s">
        <v>52</v>
      </c>
      <c r="B19" s="72">
        <v>7661</v>
      </c>
      <c r="C19" s="73">
        <v>40.77796632293434</v>
      </c>
      <c r="D19" s="73">
        <v>57.551233520428148</v>
      </c>
      <c r="E19" s="73">
        <v>1.1095157290170996</v>
      </c>
      <c r="F19" s="73">
        <v>0.56128442762041508</v>
      </c>
      <c r="G19" s="74" t="s">
        <v>56</v>
      </c>
    </row>
    <row r="20" spans="1:7" s="27" customFormat="1" ht="24" customHeight="1">
      <c r="A20" s="67" t="s">
        <v>53</v>
      </c>
      <c r="B20" s="68">
        <v>1757</v>
      </c>
      <c r="C20" s="69">
        <v>50.369948776323284</v>
      </c>
      <c r="D20" s="69">
        <v>49.003984063745023</v>
      </c>
      <c r="E20" s="69">
        <v>0.62606715993170181</v>
      </c>
      <c r="F20" s="69">
        <v>0</v>
      </c>
      <c r="G20" s="70" t="s">
        <v>57</v>
      </c>
    </row>
    <row r="21" spans="1:7" s="27" customFormat="1" ht="24" customHeight="1">
      <c r="A21" s="75" t="s">
        <v>5</v>
      </c>
      <c r="B21" s="76">
        <v>39022</v>
      </c>
      <c r="C21" s="77">
        <v>43.766177186643091</v>
      </c>
      <c r="D21" s="77">
        <v>54.327157171779291</v>
      </c>
      <c r="E21" s="77">
        <v>1.2275441428974143</v>
      </c>
      <c r="F21" s="77">
        <v>0.67912149868019789</v>
      </c>
      <c r="G21" s="78" t="s">
        <v>8</v>
      </c>
    </row>
    <row r="22" spans="1:7" s="27" customFormat="1" ht="24" customHeight="1">
      <c r="A22" s="83" t="s">
        <v>6</v>
      </c>
      <c r="B22" s="84">
        <v>4092719</v>
      </c>
      <c r="C22" s="85">
        <v>41.210940697370134</v>
      </c>
      <c r="D22" s="85">
        <v>56.969388809737488</v>
      </c>
      <c r="E22" s="85">
        <v>1.1550512019026959</v>
      </c>
      <c r="F22" s="85">
        <v>0.66461929098968187</v>
      </c>
      <c r="G22" s="86" t="s">
        <v>7</v>
      </c>
    </row>
    <row r="23" spans="1:7" s="7" customFormat="1" ht="30" customHeight="1">
      <c r="A23" s="2"/>
      <c r="B23" s="2"/>
      <c r="C23" s="2"/>
      <c r="D23" s="2"/>
      <c r="E23" s="2"/>
      <c r="F23" s="2"/>
      <c r="G23" s="3"/>
    </row>
    <row r="24" spans="1:7" s="7" customFormat="1" ht="30" customHeight="1">
      <c r="A24" s="2"/>
      <c r="B24" s="2"/>
      <c r="C24" s="2"/>
      <c r="D24" s="2"/>
      <c r="E24" s="2"/>
      <c r="F24" s="2"/>
      <c r="G24" s="3"/>
    </row>
    <row r="25" spans="1:7" s="7" customFormat="1" ht="30" customHeight="1">
      <c r="A25" s="2"/>
      <c r="B25" s="2"/>
      <c r="C25" s="2"/>
      <c r="D25" s="2"/>
      <c r="E25" s="2"/>
      <c r="F25" s="2"/>
      <c r="G25" s="3"/>
    </row>
    <row r="26" spans="1:7" s="7" customFormat="1" ht="60" customHeight="1" thickBot="1">
      <c r="A26" s="481" t="s">
        <v>78</v>
      </c>
      <c r="B26" s="481"/>
      <c r="C26" s="481"/>
      <c r="D26" s="481"/>
      <c r="E26" s="481"/>
      <c r="F26" s="481"/>
      <c r="G26" s="481"/>
    </row>
    <row r="27" spans="1:7" s="7" customFormat="1" ht="30" customHeight="1" thickBot="1">
      <c r="A27" s="478" t="s">
        <v>86</v>
      </c>
      <c r="B27" s="476"/>
      <c r="C27" s="476"/>
      <c r="D27" s="476"/>
      <c r="E27" s="476"/>
      <c r="F27" s="476"/>
      <c r="G27" s="476"/>
    </row>
    <row r="28" spans="1:7" s="7" customFormat="1" ht="80.099999999999994" customHeight="1">
      <c r="A28" s="30" t="s">
        <v>0</v>
      </c>
      <c r="B28" s="65" t="s">
        <v>125</v>
      </c>
      <c r="C28" s="66" t="s">
        <v>1</v>
      </c>
      <c r="D28" s="66" t="s">
        <v>2</v>
      </c>
      <c r="E28" s="66" t="s">
        <v>3</v>
      </c>
      <c r="F28" s="66" t="s">
        <v>4</v>
      </c>
      <c r="G28" s="31" t="s">
        <v>62</v>
      </c>
    </row>
    <row r="29" spans="1:7" s="27" customFormat="1" ht="24" customHeight="1">
      <c r="A29" s="67" t="s">
        <v>49</v>
      </c>
      <c r="B29" s="87">
        <v>17468</v>
      </c>
      <c r="C29" s="69">
        <v>34.873203961302877</v>
      </c>
      <c r="D29" s="69">
        <v>53.111225599633642</v>
      </c>
      <c r="E29" s="69">
        <v>9.5426183525101607</v>
      </c>
      <c r="F29" s="69">
        <v>2.472952086553323</v>
      </c>
      <c r="G29" s="88" t="s">
        <v>148</v>
      </c>
    </row>
    <row r="30" spans="1:7" s="27" customFormat="1" ht="24" customHeight="1">
      <c r="A30" s="71" t="s">
        <v>50</v>
      </c>
      <c r="B30" s="89">
        <v>11155</v>
      </c>
      <c r="C30" s="73">
        <v>39.908544786156192</v>
      </c>
      <c r="D30" s="73">
        <v>47.574643593651935</v>
      </c>
      <c r="E30" s="73">
        <v>10.61597776383036</v>
      </c>
      <c r="F30" s="73">
        <v>1.9008338563615172</v>
      </c>
      <c r="G30" s="90" t="s">
        <v>54</v>
      </c>
    </row>
    <row r="31" spans="1:7" s="27" customFormat="1" ht="24" customHeight="1">
      <c r="A31" s="67" t="s">
        <v>51</v>
      </c>
      <c r="B31" s="87">
        <v>2461</v>
      </c>
      <c r="C31" s="69">
        <v>41.747967479674799</v>
      </c>
      <c r="D31" s="69">
        <v>48.130081300813011</v>
      </c>
      <c r="E31" s="69">
        <v>8.4146341463414629</v>
      </c>
      <c r="F31" s="69">
        <v>1.7073170731707319</v>
      </c>
      <c r="G31" s="88" t="s">
        <v>55</v>
      </c>
    </row>
    <row r="32" spans="1:7" s="27" customFormat="1" ht="24" customHeight="1">
      <c r="A32" s="71" t="s">
        <v>52</v>
      </c>
      <c r="B32" s="89">
        <v>8367</v>
      </c>
      <c r="C32" s="73">
        <v>33.309429903191109</v>
      </c>
      <c r="D32" s="73">
        <v>53.483924943229354</v>
      </c>
      <c r="E32" s="73">
        <v>11.127046731205928</v>
      </c>
      <c r="F32" s="73">
        <v>2.0795984223736106</v>
      </c>
      <c r="G32" s="90" t="s">
        <v>56</v>
      </c>
    </row>
    <row r="33" spans="1:7" s="27" customFormat="1" ht="24" customHeight="1">
      <c r="A33" s="67" t="s">
        <v>53</v>
      </c>
      <c r="B33" s="87">
        <v>1684</v>
      </c>
      <c r="C33" s="69">
        <v>40.890207715133528</v>
      </c>
      <c r="D33" s="69">
        <v>52.58160237388725</v>
      </c>
      <c r="E33" s="69">
        <v>5.0445103857566762</v>
      </c>
      <c r="F33" s="69">
        <v>1.4836795252225519</v>
      </c>
      <c r="G33" s="88" t="s">
        <v>57</v>
      </c>
    </row>
    <row r="34" spans="1:7" s="27" customFormat="1" ht="24" customHeight="1">
      <c r="A34" s="75" t="s">
        <v>5</v>
      </c>
      <c r="B34" s="91">
        <v>41135</v>
      </c>
      <c r="C34" s="77">
        <v>36.578013322312444</v>
      </c>
      <c r="D34" s="77">
        <v>51.366266349005699</v>
      </c>
      <c r="E34" s="77">
        <v>9.904215490834833</v>
      </c>
      <c r="F34" s="77">
        <v>2.1515048378470367</v>
      </c>
      <c r="G34" s="78" t="s">
        <v>8</v>
      </c>
    </row>
    <row r="35" spans="1:7" s="27" customFormat="1" ht="24" customHeight="1">
      <c r="A35" s="83" t="s">
        <v>6</v>
      </c>
      <c r="B35" s="92">
        <v>4219496</v>
      </c>
      <c r="C35" s="85">
        <v>32.536990199777414</v>
      </c>
      <c r="D35" s="85">
        <v>56.664990321118921</v>
      </c>
      <c r="E35" s="85">
        <v>8.9605488428001827</v>
      </c>
      <c r="F35" s="85">
        <v>1.837470636303483</v>
      </c>
      <c r="G35" s="86" t="s">
        <v>7</v>
      </c>
    </row>
    <row r="36" spans="1:7" s="7" customFormat="1" ht="30" customHeight="1">
      <c r="A36" s="2"/>
      <c r="B36" s="2"/>
      <c r="C36" s="2"/>
      <c r="D36" s="2"/>
      <c r="E36" s="2"/>
      <c r="F36" s="2"/>
      <c r="G36" s="2"/>
    </row>
    <row r="37" spans="1:7" s="11" customFormat="1" ht="60" customHeight="1" thickBot="1">
      <c r="A37" s="481" t="s">
        <v>78</v>
      </c>
      <c r="B37" s="481"/>
      <c r="C37" s="481"/>
      <c r="D37" s="481"/>
      <c r="E37" s="481"/>
      <c r="F37" s="481"/>
      <c r="G37" s="481"/>
    </row>
    <row r="38" spans="1:7" ht="30" customHeight="1" thickBot="1">
      <c r="A38" s="478" t="s">
        <v>80</v>
      </c>
      <c r="B38" s="476"/>
      <c r="C38" s="476"/>
      <c r="D38" s="476"/>
      <c r="E38" s="476"/>
      <c r="F38" s="476"/>
      <c r="G38" s="476"/>
    </row>
    <row r="39" spans="1:7" ht="80.099999999999994" customHeight="1">
      <c r="A39" s="30" t="s">
        <v>0</v>
      </c>
      <c r="B39" s="65" t="s">
        <v>125</v>
      </c>
      <c r="C39" s="66" t="s">
        <v>1</v>
      </c>
      <c r="D39" s="66" t="s">
        <v>2</v>
      </c>
      <c r="E39" s="66" t="s">
        <v>3</v>
      </c>
      <c r="F39" s="66" t="s">
        <v>4</v>
      </c>
      <c r="G39" s="31" t="s">
        <v>62</v>
      </c>
    </row>
    <row r="40" spans="1:7" s="11" customFormat="1" ht="24" customHeight="1">
      <c r="A40" s="67" t="s">
        <v>49</v>
      </c>
      <c r="B40" s="68">
        <v>27556</v>
      </c>
      <c r="C40" s="69">
        <v>38.382262220125561</v>
      </c>
      <c r="D40" s="69">
        <v>54.240301919657441</v>
      </c>
      <c r="E40" s="69">
        <v>5.6573647349130889</v>
      </c>
      <c r="F40" s="69">
        <v>1.7200711253039156</v>
      </c>
      <c r="G40" s="70" t="s">
        <v>148</v>
      </c>
    </row>
    <row r="41" spans="1:7" s="11" customFormat="1" ht="24" customHeight="1">
      <c r="A41" s="71" t="s">
        <v>50</v>
      </c>
      <c r="B41" s="72">
        <v>11061</v>
      </c>
      <c r="C41" s="73">
        <v>42.097649186256781</v>
      </c>
      <c r="D41" s="73">
        <v>49.819168173598555</v>
      </c>
      <c r="E41" s="73">
        <v>6.4104882459312842</v>
      </c>
      <c r="F41" s="73">
        <v>1.6726943942133816</v>
      </c>
      <c r="G41" s="74" t="s">
        <v>54</v>
      </c>
    </row>
    <row r="42" spans="1:7" s="11" customFormat="1" ht="24" customHeight="1">
      <c r="A42" s="67" t="s">
        <v>51</v>
      </c>
      <c r="B42" s="68">
        <v>1822</v>
      </c>
      <c r="C42" s="69">
        <v>43.021978021978022</v>
      </c>
      <c r="D42" s="69">
        <v>49.395604395604394</v>
      </c>
      <c r="E42" s="69">
        <v>5.7142857142857144</v>
      </c>
      <c r="F42" s="69">
        <v>1.8681318681318682</v>
      </c>
      <c r="G42" s="70" t="s">
        <v>55</v>
      </c>
    </row>
    <row r="43" spans="1:7" s="11" customFormat="1" ht="24" customHeight="1">
      <c r="A43" s="71" t="s">
        <v>52</v>
      </c>
      <c r="B43" s="72">
        <v>15972</v>
      </c>
      <c r="C43" s="73">
        <v>36.85199098422239</v>
      </c>
      <c r="D43" s="73">
        <v>55.453293263210625</v>
      </c>
      <c r="E43" s="73">
        <v>6.336088154269973</v>
      </c>
      <c r="F43" s="73">
        <v>1.3586275982970197</v>
      </c>
      <c r="G43" s="74" t="s">
        <v>56</v>
      </c>
    </row>
    <row r="44" spans="1:7" s="11" customFormat="1" ht="24" customHeight="1">
      <c r="A44" s="67" t="s">
        <v>53</v>
      </c>
      <c r="B44" s="93" t="s">
        <v>122</v>
      </c>
      <c r="C44" s="93" t="s">
        <v>122</v>
      </c>
      <c r="D44" s="93" t="s">
        <v>122</v>
      </c>
      <c r="E44" s="93" t="s">
        <v>122</v>
      </c>
      <c r="F44" s="93" t="s">
        <v>122</v>
      </c>
      <c r="G44" s="88" t="s">
        <v>57</v>
      </c>
    </row>
    <row r="45" spans="1:7" s="26" customFormat="1" ht="24" customHeight="1">
      <c r="A45" s="75" t="s">
        <v>5</v>
      </c>
      <c r="B45" s="76">
        <v>56411</v>
      </c>
      <c r="C45" s="77">
        <v>38.82713751351735</v>
      </c>
      <c r="D45" s="77">
        <v>53.560602031590712</v>
      </c>
      <c r="E45" s="77">
        <v>5.9990427059511777</v>
      </c>
      <c r="F45" s="77">
        <v>1.613217748940772</v>
      </c>
      <c r="G45" s="78" t="s">
        <v>8</v>
      </c>
    </row>
    <row r="46" spans="1:7" s="26" customFormat="1" ht="24" customHeight="1">
      <c r="A46" s="79" t="s">
        <v>6</v>
      </c>
      <c r="B46" s="94">
        <v>5670820</v>
      </c>
      <c r="C46" s="81">
        <v>36.202771380505816</v>
      </c>
      <c r="D46" s="81">
        <v>57.112392916721042</v>
      </c>
      <c r="E46" s="81">
        <v>5.1795331186671421</v>
      </c>
      <c r="F46" s="81">
        <v>1.5053025841060024</v>
      </c>
      <c r="G46" s="86" t="s">
        <v>8</v>
      </c>
    </row>
    <row r="47" spans="1:7" s="7" customFormat="1" ht="30" customHeight="1">
      <c r="A47" s="2"/>
      <c r="B47" s="2"/>
      <c r="C47" s="2"/>
      <c r="D47" s="2"/>
      <c r="E47" s="2"/>
      <c r="F47" s="2"/>
      <c r="G47" s="2"/>
    </row>
    <row r="48" spans="1:7" s="7" customFormat="1" ht="30" customHeight="1">
      <c r="A48" s="2"/>
      <c r="B48" s="2"/>
      <c r="C48" s="2"/>
      <c r="D48" s="2"/>
      <c r="E48" s="2"/>
      <c r="F48" s="2"/>
      <c r="G48" s="2"/>
    </row>
    <row r="49" spans="1:7" s="11" customFormat="1" ht="60" customHeight="1" thickBot="1">
      <c r="A49" s="481" t="s">
        <v>78</v>
      </c>
      <c r="B49" s="481"/>
      <c r="C49" s="481"/>
      <c r="D49" s="481"/>
      <c r="E49" s="481"/>
      <c r="F49" s="481"/>
      <c r="G49" s="481"/>
    </row>
    <row r="50" spans="1:7" ht="30" customHeight="1" thickBot="1">
      <c r="A50" s="478" t="s">
        <v>81</v>
      </c>
      <c r="B50" s="476"/>
      <c r="C50" s="476"/>
      <c r="D50" s="476"/>
      <c r="E50" s="476"/>
      <c r="F50" s="476"/>
      <c r="G50" s="476"/>
    </row>
    <row r="51" spans="1:7" ht="80.099999999999994" customHeight="1">
      <c r="A51" s="30" t="s">
        <v>0</v>
      </c>
      <c r="B51" s="65" t="s">
        <v>125</v>
      </c>
      <c r="C51" s="66" t="s">
        <v>1</v>
      </c>
      <c r="D51" s="66" t="s">
        <v>2</v>
      </c>
      <c r="E51" s="66" t="s">
        <v>3</v>
      </c>
      <c r="F51" s="66" t="s">
        <v>4</v>
      </c>
      <c r="G51" s="31" t="s">
        <v>62</v>
      </c>
    </row>
    <row r="52" spans="1:7" s="11" customFormat="1" ht="24" customHeight="1">
      <c r="A52" s="67" t="s">
        <v>49</v>
      </c>
      <c r="B52" s="68">
        <v>13470</v>
      </c>
      <c r="C52" s="69">
        <v>42.41276911655531</v>
      </c>
      <c r="D52" s="69">
        <v>55.471417965850037</v>
      </c>
      <c r="E52" s="69">
        <v>1.269487750556793</v>
      </c>
      <c r="F52" s="69">
        <v>0.84632516703786187</v>
      </c>
      <c r="G52" s="70" t="s">
        <v>148</v>
      </c>
    </row>
    <row r="53" spans="1:7" s="11" customFormat="1" ht="24" customHeight="1">
      <c r="A53" s="71" t="s">
        <v>50</v>
      </c>
      <c r="B53" s="72">
        <v>5273</v>
      </c>
      <c r="C53" s="73">
        <v>45.382135406789303</v>
      </c>
      <c r="D53" s="73">
        <v>52.247297553574825</v>
      </c>
      <c r="E53" s="73">
        <v>1.3844111511473545</v>
      </c>
      <c r="F53" s="73">
        <v>0.98615588848852631</v>
      </c>
      <c r="G53" s="74" t="s">
        <v>54</v>
      </c>
    </row>
    <row r="54" spans="1:7" s="11" customFormat="1" ht="24" customHeight="1">
      <c r="A54" s="67" t="s">
        <v>51</v>
      </c>
      <c r="B54" s="68">
        <v>900</v>
      </c>
      <c r="C54" s="69">
        <v>44.71635150166852</v>
      </c>
      <c r="D54" s="69">
        <v>52.391546162402669</v>
      </c>
      <c r="E54" s="69">
        <v>1.8909899888765296</v>
      </c>
      <c r="F54" s="69">
        <v>1.0011123470522802</v>
      </c>
      <c r="G54" s="70" t="s">
        <v>55</v>
      </c>
    </row>
    <row r="55" spans="1:7" s="11" customFormat="1" ht="24" customHeight="1">
      <c r="A55" s="71" t="s">
        <v>52</v>
      </c>
      <c r="B55" s="72">
        <v>7633</v>
      </c>
      <c r="C55" s="73">
        <v>40.757238307349667</v>
      </c>
      <c r="D55" s="73">
        <v>57.565832569107819</v>
      </c>
      <c r="E55" s="73">
        <v>1.1135857461024499</v>
      </c>
      <c r="F55" s="73">
        <v>0.56334337744006291</v>
      </c>
      <c r="G55" s="74" t="s">
        <v>56</v>
      </c>
    </row>
    <row r="56" spans="1:7" s="11" customFormat="1" ht="24" customHeight="1">
      <c r="A56" s="67" t="s">
        <v>53</v>
      </c>
      <c r="B56" s="93" t="s">
        <v>122</v>
      </c>
      <c r="C56" s="93" t="s">
        <v>122</v>
      </c>
      <c r="D56" s="93" t="s">
        <v>122</v>
      </c>
      <c r="E56" s="93" t="s">
        <v>122</v>
      </c>
      <c r="F56" s="93" t="s">
        <v>122</v>
      </c>
      <c r="G56" s="88" t="s">
        <v>57</v>
      </c>
    </row>
    <row r="57" spans="1:7" s="26" customFormat="1" ht="24" customHeight="1">
      <c r="A57" s="75" t="s">
        <v>5</v>
      </c>
      <c r="B57" s="76">
        <v>27276</v>
      </c>
      <c r="C57" s="77">
        <v>42.599450045829514</v>
      </c>
      <c r="D57" s="77">
        <v>55.332722273143908</v>
      </c>
      <c r="E57" s="77">
        <v>1.2685609532538955</v>
      </c>
      <c r="F57" s="77">
        <v>0.79926672777268559</v>
      </c>
      <c r="G57" s="78" t="s">
        <v>8</v>
      </c>
    </row>
    <row r="58" spans="1:7" s="26" customFormat="1" ht="24" customHeight="1">
      <c r="A58" s="83" t="s">
        <v>6</v>
      </c>
      <c r="B58" s="84">
        <v>2801908</v>
      </c>
      <c r="C58" s="85">
        <v>40.79434442529876</v>
      </c>
      <c r="D58" s="85">
        <v>57.296171037735718</v>
      </c>
      <c r="E58" s="85">
        <v>1.1206292283686687</v>
      </c>
      <c r="F58" s="85">
        <v>0.78885530859685615</v>
      </c>
      <c r="G58" s="86" t="s">
        <v>7</v>
      </c>
    </row>
    <row r="59" spans="1:7" s="7" customFormat="1" ht="30" customHeight="1">
      <c r="A59" s="2"/>
      <c r="B59" s="2"/>
      <c r="C59" s="2"/>
      <c r="D59" s="2"/>
      <c r="E59" s="2"/>
      <c r="F59" s="2"/>
      <c r="G59" s="2"/>
    </row>
    <row r="60" spans="1:7" s="11" customFormat="1" ht="60" customHeight="1" thickBot="1">
      <c r="A60" s="481" t="s">
        <v>78</v>
      </c>
      <c r="B60" s="481"/>
      <c r="C60" s="481"/>
      <c r="D60" s="481"/>
      <c r="E60" s="481"/>
      <c r="F60" s="481"/>
      <c r="G60" s="481"/>
    </row>
    <row r="61" spans="1:7" ht="30" customHeight="1" thickBot="1">
      <c r="A61" s="482" t="s">
        <v>82</v>
      </c>
      <c r="B61" s="483"/>
      <c r="C61" s="483"/>
      <c r="D61" s="483"/>
      <c r="E61" s="483"/>
      <c r="F61" s="483"/>
      <c r="G61" s="483"/>
    </row>
    <row r="62" spans="1:7" ht="80.099999999999994" customHeight="1">
      <c r="A62" s="30" t="s">
        <v>0</v>
      </c>
      <c r="B62" s="65" t="s">
        <v>125</v>
      </c>
      <c r="C62" s="66" t="s">
        <v>1</v>
      </c>
      <c r="D62" s="66" t="s">
        <v>2</v>
      </c>
      <c r="E62" s="66" t="s">
        <v>3</v>
      </c>
      <c r="F62" s="66" t="s">
        <v>4</v>
      </c>
      <c r="G62" s="31" t="s">
        <v>62</v>
      </c>
    </row>
    <row r="63" spans="1:7" s="11" customFormat="1" ht="24" customHeight="1">
      <c r="A63" s="67" t="s">
        <v>49</v>
      </c>
      <c r="B63" s="87">
        <v>14086</v>
      </c>
      <c r="C63" s="69">
        <v>34.528288492936753</v>
      </c>
      <c r="D63" s="69">
        <v>53.063107829914102</v>
      </c>
      <c r="E63" s="69">
        <v>9.8530560090863926</v>
      </c>
      <c r="F63" s="69">
        <v>2.5555476680627529</v>
      </c>
      <c r="G63" s="88" t="s">
        <v>148</v>
      </c>
    </row>
    <row r="64" spans="1:7" s="11" customFormat="1" ht="24" customHeight="1">
      <c r="A64" s="71" t="s">
        <v>50</v>
      </c>
      <c r="B64" s="89">
        <v>5788</v>
      </c>
      <c r="C64" s="73">
        <v>39.104890271297734</v>
      </c>
      <c r="D64" s="73">
        <v>47.606704682909971</v>
      </c>
      <c r="E64" s="73">
        <v>10.990150336962156</v>
      </c>
      <c r="F64" s="73">
        <v>2.2982547088301364</v>
      </c>
      <c r="G64" s="90" t="s">
        <v>54</v>
      </c>
    </row>
    <row r="65" spans="1:7" s="11" customFormat="1" ht="24" customHeight="1">
      <c r="A65" s="67" t="s">
        <v>51</v>
      </c>
      <c r="B65" s="87">
        <v>922</v>
      </c>
      <c r="C65" s="69">
        <v>41.368078175895768</v>
      </c>
      <c r="D65" s="69">
        <v>46.471226927252985</v>
      </c>
      <c r="E65" s="69">
        <v>9.4462540716612384</v>
      </c>
      <c r="F65" s="69">
        <v>2.7144408251900107</v>
      </c>
      <c r="G65" s="88" t="s">
        <v>55</v>
      </c>
    </row>
    <row r="66" spans="1:7" s="11" customFormat="1" ht="24" customHeight="1">
      <c r="A66" s="71" t="s">
        <v>52</v>
      </c>
      <c r="B66" s="89">
        <v>8339</v>
      </c>
      <c r="C66" s="73">
        <v>33.277371387456526</v>
      </c>
      <c r="D66" s="73">
        <v>53.519606667466121</v>
      </c>
      <c r="E66" s="73">
        <v>11.116440820242236</v>
      </c>
      <c r="F66" s="73">
        <v>2.0865811248351123</v>
      </c>
      <c r="G66" s="90" t="s">
        <v>56</v>
      </c>
    </row>
    <row r="67" spans="1:7" s="11" customFormat="1" ht="24" customHeight="1">
      <c r="A67" s="67" t="s">
        <v>53</v>
      </c>
      <c r="B67" s="93" t="s">
        <v>122</v>
      </c>
      <c r="C67" s="93" t="s">
        <v>122</v>
      </c>
      <c r="D67" s="93" t="s">
        <v>122</v>
      </c>
      <c r="E67" s="93" t="s">
        <v>122</v>
      </c>
      <c r="F67" s="93" t="s">
        <v>122</v>
      </c>
      <c r="G67" s="88" t="s">
        <v>57</v>
      </c>
    </row>
    <row r="68" spans="1:7" s="26" customFormat="1" ht="24" customHeight="1">
      <c r="A68" s="75" t="s">
        <v>5</v>
      </c>
      <c r="B68" s="91">
        <v>29135</v>
      </c>
      <c r="C68" s="77">
        <v>35.295530994714078</v>
      </c>
      <c r="D68" s="77">
        <v>51.901558316743326</v>
      </c>
      <c r="E68" s="77">
        <v>10.427679000480538</v>
      </c>
      <c r="F68" s="77">
        <v>2.3752316880620579</v>
      </c>
      <c r="G68" s="78" t="s">
        <v>8</v>
      </c>
    </row>
    <row r="69" spans="1:7" s="26" customFormat="1" ht="24" customHeight="1">
      <c r="A69" s="83" t="s">
        <v>6</v>
      </c>
      <c r="B69" s="92">
        <v>2868912</v>
      </c>
      <c r="C69" s="85">
        <v>31.718435420814579</v>
      </c>
      <c r="D69" s="85">
        <v>56.932906969610777</v>
      </c>
      <c r="E69" s="85">
        <v>9.143640515986549</v>
      </c>
      <c r="F69" s="85">
        <v>2.2050170935880917</v>
      </c>
      <c r="G69" s="86" t="s">
        <v>7</v>
      </c>
    </row>
    <row r="70" spans="1:7">
      <c r="C70" s="3"/>
      <c r="D70" s="3"/>
      <c r="E70" s="3"/>
      <c r="F70" s="3"/>
    </row>
    <row r="71" spans="1:7">
      <c r="C71" s="3"/>
      <c r="D71" s="3"/>
      <c r="E71" s="3"/>
      <c r="F71" s="3"/>
    </row>
    <row r="72" spans="1:7" ht="21.75" customHeight="1">
      <c r="C72" s="3"/>
      <c r="D72" s="3"/>
      <c r="E72" s="3"/>
      <c r="F72" s="3"/>
    </row>
    <row r="73" spans="1:7" s="11" customFormat="1" ht="60" customHeight="1" thickBot="1">
      <c r="A73" s="481" t="s">
        <v>78</v>
      </c>
      <c r="B73" s="481"/>
      <c r="C73" s="481"/>
      <c r="D73" s="481"/>
      <c r="E73" s="481"/>
      <c r="F73" s="481"/>
      <c r="G73" s="481"/>
    </row>
    <row r="74" spans="1:7" ht="30" customHeight="1" thickBot="1">
      <c r="A74" s="478" t="s">
        <v>83</v>
      </c>
      <c r="B74" s="476"/>
      <c r="C74" s="476"/>
      <c r="D74" s="476"/>
      <c r="E74" s="476"/>
      <c r="F74" s="476"/>
      <c r="G74" s="476"/>
    </row>
    <row r="75" spans="1:7" ht="80.099999999999994" customHeight="1">
      <c r="A75" s="30" t="s">
        <v>0</v>
      </c>
      <c r="B75" s="65" t="s">
        <v>125</v>
      </c>
      <c r="C75" s="66" t="s">
        <v>1</v>
      </c>
      <c r="D75" s="66" t="s">
        <v>2</v>
      </c>
      <c r="E75" s="66" t="s">
        <v>3</v>
      </c>
      <c r="F75" s="66" t="s">
        <v>4</v>
      </c>
      <c r="G75" s="31" t="s">
        <v>62</v>
      </c>
    </row>
    <row r="76" spans="1:7" s="11" customFormat="1" ht="24" customHeight="1">
      <c r="A76" s="67" t="s">
        <v>49</v>
      </c>
      <c r="B76" s="87">
        <v>6729</v>
      </c>
      <c r="C76" s="69">
        <v>39.500668747213552</v>
      </c>
      <c r="D76" s="69">
        <v>54.510328429187091</v>
      </c>
      <c r="E76" s="69">
        <v>4.6366473473027199</v>
      </c>
      <c r="F76" s="69">
        <v>1.3523554762966266</v>
      </c>
      <c r="G76" s="88" t="s">
        <v>148</v>
      </c>
    </row>
    <row r="77" spans="1:7" s="11" customFormat="1" ht="24" customHeight="1">
      <c r="A77" s="71" t="s">
        <v>50</v>
      </c>
      <c r="B77" s="89">
        <v>10442</v>
      </c>
      <c r="C77" s="73">
        <v>43.530313188391915</v>
      </c>
      <c r="D77" s="73">
        <v>49.54506273345465</v>
      </c>
      <c r="E77" s="73">
        <v>5.9764390384062827</v>
      </c>
      <c r="F77" s="73">
        <v>0.94818503974715074</v>
      </c>
      <c r="G77" s="90" t="s">
        <v>54</v>
      </c>
    </row>
    <row r="78" spans="1:7" s="11" customFormat="1" ht="24" customHeight="1">
      <c r="A78" s="67" t="s">
        <v>51</v>
      </c>
      <c r="B78" s="87">
        <v>3078</v>
      </c>
      <c r="C78" s="69">
        <v>46.133853151397012</v>
      </c>
      <c r="D78" s="69">
        <v>48.732943469785575</v>
      </c>
      <c r="E78" s="69">
        <v>4.3209876543209873</v>
      </c>
      <c r="F78" s="69">
        <v>0.81221572449642621</v>
      </c>
      <c r="G78" s="88" t="s">
        <v>55</v>
      </c>
    </row>
    <row r="79" spans="1:7" s="11" customFormat="1" ht="24" customHeight="1">
      <c r="A79" s="71" t="s">
        <v>52</v>
      </c>
      <c r="B79" s="89">
        <v>56</v>
      </c>
      <c r="C79" s="73">
        <v>44.642857142857146</v>
      </c>
      <c r="D79" s="73">
        <v>48.214285714285715</v>
      </c>
      <c r="E79" s="73">
        <v>7.1428571428571441</v>
      </c>
      <c r="F79" s="73">
        <v>0</v>
      </c>
      <c r="G79" s="90" t="s">
        <v>56</v>
      </c>
    </row>
    <row r="80" spans="1:7" s="11" customFormat="1" ht="24" customHeight="1">
      <c r="A80" s="67" t="s">
        <v>53</v>
      </c>
      <c r="B80" s="87">
        <v>3441</v>
      </c>
      <c r="C80" s="69">
        <v>45.729227193492157</v>
      </c>
      <c r="D80" s="69">
        <v>50.755374782103438</v>
      </c>
      <c r="E80" s="69">
        <v>2.7890761185357351</v>
      </c>
      <c r="F80" s="69">
        <v>0.72632190586868095</v>
      </c>
      <c r="G80" s="88" t="s">
        <v>57</v>
      </c>
    </row>
    <row r="81" spans="1:7" s="26" customFormat="1" ht="24" customHeight="1">
      <c r="A81" s="75" t="s">
        <v>5</v>
      </c>
      <c r="B81" s="91">
        <v>23746</v>
      </c>
      <c r="C81" s="77">
        <v>43.047250063168534</v>
      </c>
      <c r="D81" s="77">
        <v>51.019119009517389</v>
      </c>
      <c r="E81" s="77">
        <v>4.9229343889497175</v>
      </c>
      <c r="F81" s="77">
        <v>1.010696538364356</v>
      </c>
      <c r="G81" s="78" t="s">
        <v>8</v>
      </c>
    </row>
    <row r="82" spans="1:7" s="26" customFormat="1" ht="24" customHeight="1">
      <c r="A82" s="83" t="s">
        <v>6</v>
      </c>
      <c r="B82" s="92">
        <v>2641395</v>
      </c>
      <c r="C82" s="85">
        <v>38.106795840834103</v>
      </c>
      <c r="D82" s="85">
        <v>56.176111486544045</v>
      </c>
      <c r="E82" s="85">
        <v>4.9837680468085992</v>
      </c>
      <c r="F82" s="85">
        <v>0.73332462581325397</v>
      </c>
      <c r="G82" s="86" t="s">
        <v>7</v>
      </c>
    </row>
    <row r="83" spans="1:7" s="7" customFormat="1" ht="24.95" customHeight="1">
      <c r="A83" s="2"/>
      <c r="B83" s="2"/>
      <c r="C83" s="2"/>
      <c r="D83" s="2"/>
      <c r="E83" s="2"/>
      <c r="F83" s="2"/>
      <c r="G83" s="2"/>
    </row>
    <row r="84" spans="1:7" s="11" customFormat="1" ht="60" customHeight="1" thickBot="1">
      <c r="A84" s="481" t="s">
        <v>78</v>
      </c>
      <c r="B84" s="481"/>
      <c r="C84" s="481"/>
      <c r="D84" s="481"/>
      <c r="E84" s="481"/>
      <c r="F84" s="481"/>
      <c r="G84" s="481"/>
    </row>
    <row r="85" spans="1:7" ht="30" customHeight="1" thickBot="1">
      <c r="A85" s="478" t="s">
        <v>84</v>
      </c>
      <c r="B85" s="476"/>
      <c r="C85" s="476"/>
      <c r="D85" s="476"/>
      <c r="E85" s="476"/>
      <c r="F85" s="476"/>
      <c r="G85" s="476"/>
    </row>
    <row r="86" spans="1:7" ht="80.099999999999994" customHeight="1">
      <c r="A86" s="30" t="s">
        <v>0</v>
      </c>
      <c r="B86" s="65" t="s">
        <v>125</v>
      </c>
      <c r="C86" s="66" t="s">
        <v>1</v>
      </c>
      <c r="D86" s="66" t="s">
        <v>2</v>
      </c>
      <c r="E86" s="66" t="s">
        <v>3</v>
      </c>
      <c r="F86" s="66" t="s">
        <v>4</v>
      </c>
      <c r="G86" s="31" t="s">
        <v>62</v>
      </c>
    </row>
    <row r="87" spans="1:7" s="11" customFormat="1" ht="24" customHeight="1">
      <c r="A87" s="67" t="s">
        <v>49</v>
      </c>
      <c r="B87" s="68">
        <v>3347</v>
      </c>
      <c r="C87" s="69">
        <v>42.724828204362119</v>
      </c>
      <c r="D87" s="69">
        <v>55.721541679115624</v>
      </c>
      <c r="E87" s="69">
        <v>0.98595757394681804</v>
      </c>
      <c r="F87" s="69">
        <v>0.56767254257544064</v>
      </c>
      <c r="G87" s="70" t="s">
        <v>148</v>
      </c>
    </row>
    <row r="88" spans="1:7" s="11" customFormat="1" ht="24" customHeight="1">
      <c r="A88" s="71" t="s">
        <v>50</v>
      </c>
      <c r="B88" s="72">
        <v>5075</v>
      </c>
      <c r="C88" s="73">
        <v>46.443349753694584</v>
      </c>
      <c r="D88" s="73">
        <v>51.665024630541865</v>
      </c>
      <c r="E88" s="73">
        <v>1.4975369458128078</v>
      </c>
      <c r="F88" s="73">
        <v>0.39408866995073899</v>
      </c>
      <c r="G88" s="74" t="s">
        <v>54</v>
      </c>
    </row>
    <row r="89" spans="1:7" s="11" customFormat="1" ht="24" customHeight="1">
      <c r="A89" s="67" t="s">
        <v>51</v>
      </c>
      <c r="B89" s="68">
        <v>1539</v>
      </c>
      <c r="C89" s="69">
        <v>50.292397660818708</v>
      </c>
      <c r="D89" s="69">
        <v>48.343079922027293</v>
      </c>
      <c r="E89" s="69">
        <v>0.84470435347628325</v>
      </c>
      <c r="F89" s="69">
        <v>0.51981806367771277</v>
      </c>
      <c r="G89" s="70" t="s">
        <v>55</v>
      </c>
    </row>
    <row r="90" spans="1:7" s="11" customFormat="1" ht="24" customHeight="1">
      <c r="A90" s="71" t="s">
        <v>52</v>
      </c>
      <c r="B90" s="72">
        <v>28</v>
      </c>
      <c r="C90" s="73">
        <v>46.428571428571431</v>
      </c>
      <c r="D90" s="73">
        <v>53.571428571428569</v>
      </c>
      <c r="E90" s="73">
        <v>0</v>
      </c>
      <c r="F90" s="73">
        <v>0</v>
      </c>
      <c r="G90" s="74" t="s">
        <v>56</v>
      </c>
    </row>
    <row r="91" spans="1:7" s="11" customFormat="1" ht="24" customHeight="1">
      <c r="A91" s="67" t="s">
        <v>53</v>
      </c>
      <c r="B91" s="68">
        <v>1757</v>
      </c>
      <c r="C91" s="69">
        <v>50.369948776323284</v>
      </c>
      <c r="D91" s="69">
        <v>49.003984063745023</v>
      </c>
      <c r="E91" s="69">
        <v>0.62606715993170181</v>
      </c>
      <c r="F91" s="69">
        <v>0</v>
      </c>
      <c r="G91" s="88" t="s">
        <v>57</v>
      </c>
    </row>
    <row r="92" spans="1:7" s="26" customFormat="1" ht="24" customHeight="1">
      <c r="A92" s="75" t="s">
        <v>5</v>
      </c>
      <c r="B92" s="91">
        <v>11746</v>
      </c>
      <c r="C92" s="77">
        <v>46.475395879448321</v>
      </c>
      <c r="D92" s="77">
        <v>51.992167546398768</v>
      </c>
      <c r="E92" s="77">
        <v>1.132300357568534</v>
      </c>
      <c r="F92" s="77">
        <v>0.40013621658436915</v>
      </c>
      <c r="G92" s="78" t="s">
        <v>8</v>
      </c>
    </row>
    <row r="93" spans="1:7" s="26" customFormat="1" ht="24" customHeight="1">
      <c r="A93" s="83" t="s">
        <v>6</v>
      </c>
      <c r="B93" s="92">
        <v>1290811</v>
      </c>
      <c r="C93" s="85">
        <v>42.115228333195176</v>
      </c>
      <c r="D93" s="85">
        <v>56.260056662051994</v>
      </c>
      <c r="E93" s="85">
        <v>1.229769501499445</v>
      </c>
      <c r="F93" s="85">
        <v>0.39494550325338101</v>
      </c>
      <c r="G93" s="86" t="s">
        <v>7</v>
      </c>
    </row>
    <row r="94" spans="1:7" s="7" customFormat="1" ht="24.95" customHeight="1">
      <c r="A94" s="2"/>
      <c r="B94" s="2"/>
      <c r="C94" s="2"/>
      <c r="D94" s="2"/>
      <c r="E94" s="2"/>
      <c r="F94" s="2"/>
      <c r="G94" s="2"/>
    </row>
    <row r="95" spans="1:7" s="7" customFormat="1" ht="24.95" customHeight="1">
      <c r="A95" s="2"/>
      <c r="B95" s="2"/>
      <c r="C95" s="2"/>
      <c r="D95" s="2"/>
      <c r="E95" s="2"/>
      <c r="F95" s="2"/>
      <c r="G95" s="2"/>
    </row>
    <row r="96" spans="1:7" s="7" customFormat="1" ht="24.95" customHeight="1">
      <c r="A96" s="2"/>
      <c r="B96" s="2"/>
      <c r="C96" s="2"/>
      <c r="D96" s="2"/>
      <c r="E96" s="2"/>
      <c r="F96" s="2"/>
      <c r="G96" s="2"/>
    </row>
    <row r="97" spans="1:7" s="11" customFormat="1" ht="60" customHeight="1" thickBot="1">
      <c r="A97" s="481" t="s">
        <v>78</v>
      </c>
      <c r="B97" s="481"/>
      <c r="C97" s="481"/>
      <c r="D97" s="481"/>
      <c r="E97" s="481"/>
      <c r="F97" s="481"/>
      <c r="G97" s="481"/>
    </row>
    <row r="98" spans="1:7" ht="30" customHeight="1" thickBot="1">
      <c r="A98" s="482" t="s">
        <v>87</v>
      </c>
      <c r="B98" s="483"/>
      <c r="C98" s="483"/>
      <c r="D98" s="483"/>
      <c r="E98" s="483"/>
      <c r="F98" s="483"/>
      <c r="G98" s="483"/>
    </row>
    <row r="99" spans="1:7" ht="80.099999999999994" customHeight="1">
      <c r="A99" s="30" t="s">
        <v>0</v>
      </c>
      <c r="B99" s="65" t="s">
        <v>125</v>
      </c>
      <c r="C99" s="66" t="s">
        <v>1</v>
      </c>
      <c r="D99" s="66" t="s">
        <v>2</v>
      </c>
      <c r="E99" s="66" t="s">
        <v>3</v>
      </c>
      <c r="F99" s="66" t="s">
        <v>4</v>
      </c>
      <c r="G99" s="31" t="s">
        <v>62</v>
      </c>
    </row>
    <row r="100" spans="1:7" s="11" customFormat="1" ht="24" customHeight="1">
      <c r="A100" s="67" t="s">
        <v>49</v>
      </c>
      <c r="B100" s="87">
        <v>3382</v>
      </c>
      <c r="C100" s="69">
        <v>36.309875813128329</v>
      </c>
      <c r="D100" s="69">
        <v>53.311649911295092</v>
      </c>
      <c r="E100" s="69">
        <v>8.2495564754583093</v>
      </c>
      <c r="F100" s="69">
        <v>2.1289178001182734</v>
      </c>
      <c r="G100" s="88" t="s">
        <v>148</v>
      </c>
    </row>
    <row r="101" spans="1:7" s="11" customFormat="1" ht="24" customHeight="1">
      <c r="A101" s="71" t="s">
        <v>50</v>
      </c>
      <c r="B101" s="89">
        <v>5367</v>
      </c>
      <c r="C101" s="73">
        <v>40.775251584047709</v>
      </c>
      <c r="D101" s="73">
        <v>47.540067089079386</v>
      </c>
      <c r="E101" s="73">
        <v>10.212448751397689</v>
      </c>
      <c r="F101" s="73">
        <v>1.4722325754752144</v>
      </c>
      <c r="G101" s="90" t="s">
        <v>54</v>
      </c>
    </row>
    <row r="102" spans="1:7" s="11" customFormat="1" ht="24" customHeight="1">
      <c r="A102" s="67" t="s">
        <v>51</v>
      </c>
      <c r="B102" s="87">
        <v>1539</v>
      </c>
      <c r="C102" s="69">
        <v>41.97530864197531</v>
      </c>
      <c r="D102" s="69">
        <v>49.122807017543863</v>
      </c>
      <c r="E102" s="69">
        <v>7.7972709551656916</v>
      </c>
      <c r="F102" s="69">
        <v>1.1046133853151396</v>
      </c>
      <c r="G102" s="88" t="s">
        <v>55</v>
      </c>
    </row>
    <row r="103" spans="1:7" s="11" customFormat="1" ht="24" customHeight="1">
      <c r="A103" s="71" t="s">
        <v>52</v>
      </c>
      <c r="B103" s="89">
        <v>28</v>
      </c>
      <c r="C103" s="73">
        <v>42.857142857142854</v>
      </c>
      <c r="D103" s="73">
        <v>42.857142857142854</v>
      </c>
      <c r="E103" s="73">
        <v>14.285714285714288</v>
      </c>
      <c r="F103" s="73">
        <v>0</v>
      </c>
      <c r="G103" s="90" t="s">
        <v>56</v>
      </c>
    </row>
    <row r="104" spans="1:7" s="11" customFormat="1" ht="24" customHeight="1">
      <c r="A104" s="67" t="s">
        <v>53</v>
      </c>
      <c r="B104" s="87">
        <v>1684</v>
      </c>
      <c r="C104" s="69">
        <v>40.890207715133528</v>
      </c>
      <c r="D104" s="69">
        <v>52.58160237388725</v>
      </c>
      <c r="E104" s="69">
        <v>5.0445103857566762</v>
      </c>
      <c r="F104" s="69">
        <v>1.4836795252225519</v>
      </c>
      <c r="G104" s="88" t="s">
        <v>57</v>
      </c>
    </row>
    <row r="105" spans="1:7" s="26" customFormat="1" ht="24" customHeight="1">
      <c r="A105" s="75" t="s">
        <v>5</v>
      </c>
      <c r="B105" s="91">
        <v>12000</v>
      </c>
      <c r="C105" s="77">
        <v>39.69166666666667</v>
      </c>
      <c r="D105" s="77">
        <v>50.06666666666667</v>
      </c>
      <c r="E105" s="77">
        <v>8.6333333333333329</v>
      </c>
      <c r="F105" s="77">
        <v>1.6083333333333334</v>
      </c>
      <c r="G105" s="78" t="s">
        <v>8</v>
      </c>
    </row>
    <row r="106" spans="1:7" s="26" customFormat="1" ht="24" customHeight="1">
      <c r="A106" s="83" t="s">
        <v>6</v>
      </c>
      <c r="B106" s="92">
        <v>1350584</v>
      </c>
      <c r="C106" s="85">
        <v>34.275765150483053</v>
      </c>
      <c r="D106" s="85">
        <v>56.095881485342638</v>
      </c>
      <c r="E106" s="85">
        <v>8.5716253117170051</v>
      </c>
      <c r="F106" s="85">
        <v>1.0567280524573073</v>
      </c>
      <c r="G106" s="86" t="s">
        <v>7</v>
      </c>
    </row>
    <row r="107" spans="1:7" s="6" customFormat="1" ht="21.95" customHeight="1">
      <c r="A107" s="3"/>
      <c r="G107" s="3"/>
    </row>
    <row r="108" spans="1:7" s="6" customFormat="1" ht="21.95" customHeight="1">
      <c r="A108" s="3"/>
      <c r="G108" s="3"/>
    </row>
    <row r="109" spans="1:7" s="6" customFormat="1" ht="21.95" customHeight="1">
      <c r="A109" s="3"/>
      <c r="B109" s="3"/>
      <c r="C109" s="3"/>
      <c r="D109" s="3"/>
      <c r="E109" s="3"/>
      <c r="F109" s="3"/>
      <c r="G109" s="3"/>
    </row>
    <row r="110" spans="1:7" s="6" customFormat="1" ht="21.95" customHeight="1">
      <c r="A110" s="3"/>
      <c r="B110" s="3"/>
      <c r="C110" s="3"/>
      <c r="D110" s="3"/>
      <c r="E110" s="3"/>
      <c r="F110" s="3"/>
      <c r="G110" s="3"/>
    </row>
    <row r="111" spans="1:7" s="6" customFormat="1" ht="21.95" customHeight="1">
      <c r="A111" s="3"/>
      <c r="B111" s="3"/>
      <c r="C111" s="3"/>
      <c r="D111" s="3"/>
      <c r="E111" s="3"/>
      <c r="F111" s="3"/>
      <c r="G111" s="3"/>
    </row>
    <row r="112" spans="1:7" s="6" customFormat="1" ht="21.95" customHeight="1">
      <c r="A112" s="3"/>
      <c r="B112" s="3"/>
      <c r="C112" s="3"/>
      <c r="D112" s="3"/>
      <c r="E112" s="3"/>
      <c r="F112" s="3"/>
      <c r="G112" s="3"/>
    </row>
    <row r="113" spans="1:7" s="6" customFormat="1" ht="21.95" customHeight="1">
      <c r="A113" s="3"/>
      <c r="B113" s="3"/>
      <c r="C113" s="3"/>
      <c r="D113" s="3"/>
      <c r="E113" s="3"/>
      <c r="F113" s="3"/>
      <c r="G113" s="3"/>
    </row>
    <row r="114" spans="1:7" s="6" customFormat="1" ht="21.95" customHeight="1">
      <c r="A114" s="3"/>
      <c r="B114" s="3"/>
      <c r="C114" s="3"/>
      <c r="D114" s="3"/>
      <c r="E114" s="3"/>
      <c r="F114" s="3"/>
      <c r="G114" s="3"/>
    </row>
    <row r="115" spans="1:7" s="6" customFormat="1" ht="21.95" customHeight="1">
      <c r="A115" s="3"/>
      <c r="B115" s="3"/>
      <c r="C115" s="3"/>
      <c r="D115" s="3"/>
      <c r="E115" s="3"/>
      <c r="F115" s="3"/>
      <c r="G115" s="3"/>
    </row>
    <row r="116" spans="1:7" s="6" customFormat="1" ht="21.95" customHeight="1">
      <c r="A116" s="3"/>
      <c r="B116" s="3"/>
      <c r="C116" s="3"/>
      <c r="D116" s="3"/>
      <c r="E116" s="3"/>
      <c r="F116" s="3"/>
      <c r="G116" s="3"/>
    </row>
    <row r="117" spans="1:7" s="6" customFormat="1" ht="21.95" customHeight="1">
      <c r="A117" s="3"/>
      <c r="B117" s="3"/>
      <c r="C117" s="3"/>
      <c r="D117" s="3"/>
      <c r="E117" s="3"/>
      <c r="F117" s="3"/>
      <c r="G117" s="3"/>
    </row>
    <row r="118" spans="1:7" s="6" customFormat="1" ht="21.95" customHeight="1">
      <c r="A118" s="3"/>
      <c r="B118" s="3"/>
      <c r="C118" s="3"/>
      <c r="D118" s="3"/>
      <c r="E118" s="3"/>
      <c r="F118" s="3"/>
      <c r="G118" s="3"/>
    </row>
    <row r="119" spans="1:7" s="6" customFormat="1" ht="21.95" customHeight="1">
      <c r="A119" s="3"/>
      <c r="B119" s="3"/>
      <c r="C119" s="3"/>
      <c r="D119" s="3"/>
      <c r="E119" s="3"/>
      <c r="F119" s="3"/>
      <c r="G119" s="3"/>
    </row>
    <row r="120" spans="1:7" s="6" customFormat="1" ht="21.95" customHeight="1">
      <c r="A120" s="3"/>
      <c r="B120" s="3"/>
      <c r="C120" s="3"/>
      <c r="D120" s="3"/>
      <c r="E120" s="3"/>
      <c r="F120" s="3"/>
      <c r="G120" s="3"/>
    </row>
    <row r="121" spans="1:7" s="6" customFormat="1" ht="21.95" customHeight="1">
      <c r="A121" s="3"/>
      <c r="B121" s="3"/>
      <c r="C121" s="3"/>
      <c r="D121" s="3"/>
      <c r="E121" s="3"/>
      <c r="F121" s="3"/>
      <c r="G121" s="3"/>
    </row>
    <row r="122" spans="1:7" s="6" customFormat="1" ht="21.95" customHeight="1">
      <c r="A122" s="3"/>
      <c r="B122" s="3"/>
      <c r="C122" s="3"/>
      <c r="D122" s="3"/>
      <c r="E122" s="3"/>
      <c r="F122" s="3"/>
      <c r="G122" s="3"/>
    </row>
    <row r="123" spans="1:7" s="6" customFormat="1" ht="21.95" customHeight="1">
      <c r="A123" s="3"/>
      <c r="B123" s="3"/>
      <c r="C123" s="3"/>
      <c r="D123" s="3"/>
      <c r="E123" s="3"/>
      <c r="F123" s="3"/>
      <c r="G123" s="3"/>
    </row>
    <row r="124" spans="1:7" s="6" customFormat="1" ht="21.95" customHeight="1">
      <c r="A124" s="3"/>
      <c r="B124" s="3"/>
      <c r="C124" s="3"/>
      <c r="D124" s="3"/>
      <c r="E124" s="3"/>
      <c r="F124" s="3"/>
      <c r="G124" s="3"/>
    </row>
    <row r="125" spans="1:7" s="6" customFormat="1" ht="21.95" customHeight="1">
      <c r="A125" s="3"/>
      <c r="B125" s="3"/>
      <c r="C125" s="3"/>
      <c r="D125" s="3"/>
      <c r="E125" s="3"/>
      <c r="F125" s="3"/>
      <c r="G125" s="3"/>
    </row>
  </sheetData>
  <mergeCells count="18">
    <mergeCell ref="A85:G85"/>
    <mergeCell ref="A97:G97"/>
    <mergeCell ref="A98:G98"/>
    <mergeCell ref="A13:G13"/>
    <mergeCell ref="A14:G14"/>
    <mergeCell ref="A26:G26"/>
    <mergeCell ref="A84:G84"/>
    <mergeCell ref="A50:G50"/>
    <mergeCell ref="A60:G60"/>
    <mergeCell ref="A61:G61"/>
    <mergeCell ref="A73:G73"/>
    <mergeCell ref="A74:G74"/>
    <mergeCell ref="A2:G2"/>
    <mergeCell ref="A3:G3"/>
    <mergeCell ref="A37:G37"/>
    <mergeCell ref="A38:G38"/>
    <mergeCell ref="A49:G49"/>
    <mergeCell ref="A27:G27"/>
  </mergeCells>
  <printOptions horizontalCentered="1" verticalCentered="1"/>
  <pageMargins left="0.19685039370078741" right="0.19685039370078741" top="0.39370078740157483" bottom="0.39370078740157483" header="0.19685039370078741" footer="0.19685039370078741"/>
  <pageSetup paperSize="9" scale="70" firstPageNumber="8" orientation="landscape" useFirstPageNumber="1" r:id="rId1"/>
  <headerFooter>
    <oddHeader>&amp;L&amp;"Times New Roman,Gras"&amp;20&amp;K05-021Gouvernorat Touzeur&amp;R  &amp;"Times New Roman,Gras"&amp;20&amp;K05-021ولاية توزر</oddHeader>
    <oddFooter>&amp;L&amp;"Times New Roman,Gras"&amp;18&amp;K05-021Statistique Tunisie /RGPH 2014&amp;C&amp;"Times New Roman,Gras"&amp;18&amp;K05-021&amp;P&amp;R   &amp;"Times New Roman,Gras"&amp;18&amp;K05-022إحصائيات تونس /تعداد 2014</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8:G184"/>
  <sheetViews>
    <sheetView rightToLeft="1" topLeftCell="A18" zoomScaleNormal="100" zoomScaleSheetLayoutView="70" workbookViewId="0">
      <selection activeCell="A37" sqref="A37"/>
    </sheetView>
  </sheetViews>
  <sheetFormatPr baseColWidth="10" defaultRowHeight="20.25"/>
  <cols>
    <col min="1" max="1" width="35.7109375" style="4" customWidth="1"/>
    <col min="2" max="2" width="37.85546875" style="2" customWidth="1"/>
    <col min="3" max="6" width="20.7109375" style="2" customWidth="1"/>
    <col min="7" max="7" width="40.7109375" style="5" customWidth="1"/>
    <col min="8" max="16384" width="11.42578125" style="1"/>
  </cols>
  <sheetData>
    <row r="18" spans="1:7" ht="80.099999999999994" customHeight="1">
      <c r="A18" s="479" t="s">
        <v>88</v>
      </c>
      <c r="B18" s="480"/>
      <c r="C18" s="480"/>
      <c r="D18" s="480"/>
      <c r="E18" s="480"/>
      <c r="F18" s="480"/>
      <c r="G18" s="480"/>
    </row>
    <row r="77" spans="1:7" ht="60" customHeight="1" thickBot="1">
      <c r="A77" s="484" t="s">
        <v>89</v>
      </c>
      <c r="B77" s="484"/>
      <c r="C77" s="484"/>
      <c r="D77" s="484"/>
      <c r="E77" s="484"/>
      <c r="F77" s="484"/>
      <c r="G77" s="484"/>
    </row>
    <row r="78" spans="1:7" ht="30" customHeight="1" thickBot="1">
      <c r="A78" s="478" t="s">
        <v>126</v>
      </c>
      <c r="B78" s="476"/>
      <c r="C78" s="476"/>
      <c r="D78" s="476"/>
      <c r="E78" s="476"/>
      <c r="F78" s="476"/>
      <c r="G78" s="476"/>
    </row>
    <row r="79" spans="1:7" ht="80.099999999999994" customHeight="1">
      <c r="A79" s="30" t="s">
        <v>0</v>
      </c>
      <c r="B79" s="65" t="s">
        <v>127</v>
      </c>
      <c r="C79" s="66" t="s">
        <v>17</v>
      </c>
      <c r="D79" s="66" t="s">
        <v>18</v>
      </c>
      <c r="E79" s="66" t="s">
        <v>19</v>
      </c>
      <c r="F79" s="66" t="s">
        <v>20</v>
      </c>
      <c r="G79" s="30" t="s">
        <v>62</v>
      </c>
    </row>
    <row r="80" spans="1:7" s="11" customFormat="1" ht="24" customHeight="1">
      <c r="A80" s="67" t="s">
        <v>49</v>
      </c>
      <c r="B80" s="68">
        <v>37796</v>
      </c>
      <c r="C80" s="69">
        <v>12.366387977563763</v>
      </c>
      <c r="D80" s="69">
        <v>34.569795745581544</v>
      </c>
      <c r="E80" s="69">
        <v>41.041380040215898</v>
      </c>
      <c r="F80" s="69">
        <v>12.022436236638798</v>
      </c>
      <c r="G80" s="88" t="s">
        <v>148</v>
      </c>
    </row>
    <row r="81" spans="1:7" s="11" customFormat="1" ht="24" customHeight="1">
      <c r="A81" s="71" t="s">
        <v>50</v>
      </c>
      <c r="B81" s="72">
        <v>23580</v>
      </c>
      <c r="C81" s="73">
        <v>17.451229855810009</v>
      </c>
      <c r="D81" s="73">
        <v>38.193384223918578</v>
      </c>
      <c r="E81" s="73">
        <v>34.949109414758269</v>
      </c>
      <c r="F81" s="73">
        <v>9.4062765055131461</v>
      </c>
      <c r="G81" s="90" t="s">
        <v>54</v>
      </c>
    </row>
    <row r="82" spans="1:7" s="11" customFormat="1" ht="24" customHeight="1">
      <c r="A82" s="67" t="s">
        <v>51</v>
      </c>
      <c r="B82" s="68">
        <v>5420</v>
      </c>
      <c r="C82" s="69">
        <v>23.85608856088561</v>
      </c>
      <c r="D82" s="69">
        <v>35.553505535055351</v>
      </c>
      <c r="E82" s="69">
        <v>35.129151291512912</v>
      </c>
      <c r="F82" s="69">
        <v>5.4612546125461252</v>
      </c>
      <c r="G82" s="88" t="s">
        <v>55</v>
      </c>
    </row>
    <row r="83" spans="1:7" s="11" customFormat="1" ht="24" customHeight="1">
      <c r="A83" s="71" t="s">
        <v>52</v>
      </c>
      <c r="B83" s="72">
        <v>17786</v>
      </c>
      <c r="C83" s="73">
        <v>14.91622624536152</v>
      </c>
      <c r="D83" s="73">
        <v>39.654784662093782</v>
      </c>
      <c r="E83" s="73">
        <v>34.380973799617678</v>
      </c>
      <c r="F83" s="73">
        <v>11.048015292927021</v>
      </c>
      <c r="G83" s="90" t="s">
        <v>56</v>
      </c>
    </row>
    <row r="84" spans="1:7" s="11" customFormat="1" ht="24" customHeight="1">
      <c r="A84" s="67" t="s">
        <v>53</v>
      </c>
      <c r="B84" s="68">
        <v>3807</v>
      </c>
      <c r="C84" s="69">
        <v>24.13974257945889</v>
      </c>
      <c r="D84" s="69">
        <v>31.258208563173103</v>
      </c>
      <c r="E84" s="69">
        <v>36.03887575518781</v>
      </c>
      <c r="F84" s="69">
        <v>8.563173102180194</v>
      </c>
      <c r="G84" s="88" t="s">
        <v>57</v>
      </c>
    </row>
    <row r="85" spans="1:7" s="26" customFormat="1" ht="24" customHeight="1">
      <c r="A85" s="75" t="s">
        <v>5</v>
      </c>
      <c r="B85" s="76">
        <v>88389</v>
      </c>
      <c r="C85" s="77">
        <v>15.447623573069047</v>
      </c>
      <c r="D85" s="77">
        <v>36.477389720440328</v>
      </c>
      <c r="E85" s="77">
        <v>37.497878695312764</v>
      </c>
      <c r="F85" s="77">
        <v>10.577108011177861</v>
      </c>
      <c r="G85" s="78" t="s">
        <v>8</v>
      </c>
    </row>
    <row r="86" spans="1:7" s="28" customFormat="1" ht="24" customHeight="1">
      <c r="A86" s="95" t="s">
        <v>6</v>
      </c>
      <c r="B86" s="84">
        <v>9111076</v>
      </c>
      <c r="C86" s="85">
        <v>19.342523319967917</v>
      </c>
      <c r="D86" s="85">
        <v>31.991479381798595</v>
      </c>
      <c r="E86" s="85">
        <v>36.569456779857838</v>
      </c>
      <c r="F86" s="85">
        <v>12.096540518375656</v>
      </c>
      <c r="G86" s="86" t="s">
        <v>7</v>
      </c>
    </row>
    <row r="87" spans="1:7" ht="24.95" customHeight="1">
      <c r="B87" s="22"/>
      <c r="C87" s="23"/>
      <c r="D87" s="23"/>
      <c r="E87" s="23"/>
      <c r="F87" s="23"/>
    </row>
    <row r="88" spans="1:7" ht="60" customHeight="1" thickBot="1">
      <c r="A88" s="484" t="s">
        <v>89</v>
      </c>
      <c r="B88" s="484"/>
      <c r="C88" s="484"/>
      <c r="D88" s="484"/>
      <c r="E88" s="484"/>
      <c r="F88" s="484"/>
      <c r="G88" s="484"/>
    </row>
    <row r="89" spans="1:7" ht="30" customHeight="1" thickBot="1">
      <c r="A89" s="478" t="s">
        <v>79</v>
      </c>
      <c r="B89" s="476"/>
      <c r="C89" s="476"/>
      <c r="D89" s="476"/>
      <c r="E89" s="476"/>
      <c r="F89" s="476"/>
      <c r="G89" s="476"/>
    </row>
    <row r="90" spans="1:7" ht="80.099999999999994" customHeight="1">
      <c r="A90" s="30" t="s">
        <v>0</v>
      </c>
      <c r="B90" s="65" t="s">
        <v>127</v>
      </c>
      <c r="C90" s="66" t="s">
        <v>17</v>
      </c>
      <c r="D90" s="66" t="s">
        <v>18</v>
      </c>
      <c r="E90" s="66" t="s">
        <v>19</v>
      </c>
      <c r="F90" s="66" t="s">
        <v>20</v>
      </c>
      <c r="G90" s="30" t="s">
        <v>62</v>
      </c>
    </row>
    <row r="91" spans="1:7" s="11" customFormat="1" ht="24" customHeight="1">
      <c r="A91" s="67" t="s">
        <v>49</v>
      </c>
      <c r="B91" s="68">
        <v>18608</v>
      </c>
      <c r="C91" s="69">
        <v>8.1470335339638869</v>
      </c>
      <c r="D91" s="69">
        <v>36.183361994840929</v>
      </c>
      <c r="E91" s="69">
        <v>44.733447979363717</v>
      </c>
      <c r="F91" s="69">
        <v>10.93615649183147</v>
      </c>
      <c r="G91" s="88" t="s">
        <v>148</v>
      </c>
    </row>
    <row r="92" spans="1:7" s="11" customFormat="1" ht="24" customHeight="1">
      <c r="A92" s="71" t="s">
        <v>50</v>
      </c>
      <c r="B92" s="72">
        <v>11355</v>
      </c>
      <c r="C92" s="73">
        <v>10.55041831792162</v>
      </c>
      <c r="D92" s="73">
        <v>41.92866578599736</v>
      </c>
      <c r="E92" s="73">
        <v>39.277851166886833</v>
      </c>
      <c r="F92" s="73">
        <v>8.2430647291941881</v>
      </c>
      <c r="G92" s="90" t="s">
        <v>54</v>
      </c>
    </row>
    <row r="93" spans="1:7" s="11" customFormat="1" ht="24" customHeight="1">
      <c r="A93" s="67" t="s">
        <v>51</v>
      </c>
      <c r="B93" s="68">
        <v>2689</v>
      </c>
      <c r="C93" s="69">
        <v>15.358869468203793</v>
      </c>
      <c r="D93" s="69">
        <v>38.22982521383414</v>
      </c>
      <c r="E93" s="69">
        <v>40.758646336928223</v>
      </c>
      <c r="F93" s="69">
        <v>5.6526589810338415</v>
      </c>
      <c r="G93" s="88" t="s">
        <v>55</v>
      </c>
    </row>
    <row r="94" spans="1:7" s="11" customFormat="1" ht="24" customHeight="1">
      <c r="A94" s="71" t="s">
        <v>52</v>
      </c>
      <c r="B94" s="72">
        <v>8534</v>
      </c>
      <c r="C94" s="73">
        <v>9.4680103116943997</v>
      </c>
      <c r="D94" s="73">
        <v>43.965315209749235</v>
      </c>
      <c r="E94" s="73">
        <v>36.887743145066793</v>
      </c>
      <c r="F94" s="73">
        <v>9.6789313334895706</v>
      </c>
      <c r="G94" s="90" t="s">
        <v>56</v>
      </c>
    </row>
    <row r="95" spans="1:7" s="11" customFormat="1" ht="24" customHeight="1">
      <c r="A95" s="67" t="s">
        <v>53</v>
      </c>
      <c r="B95" s="68">
        <v>1926</v>
      </c>
      <c r="C95" s="69">
        <v>18.016614745586708</v>
      </c>
      <c r="D95" s="69">
        <v>36.396677050882658</v>
      </c>
      <c r="E95" s="69">
        <v>38.317757009345797</v>
      </c>
      <c r="F95" s="69">
        <v>7.2689511941848393</v>
      </c>
      <c r="G95" s="88" t="s">
        <v>57</v>
      </c>
    </row>
    <row r="96" spans="1:7" s="11" customFormat="1" ht="24" customHeight="1">
      <c r="A96" s="75" t="s">
        <v>5</v>
      </c>
      <c r="B96" s="76">
        <v>43112</v>
      </c>
      <c r="C96" s="77">
        <v>9.9322694377435514</v>
      </c>
      <c r="D96" s="77">
        <v>39.374188161068844</v>
      </c>
      <c r="E96" s="77">
        <v>41.208944145481539</v>
      </c>
      <c r="F96" s="77">
        <v>9.484598255706068</v>
      </c>
      <c r="G96" s="78" t="s">
        <v>8</v>
      </c>
    </row>
    <row r="97" spans="1:7" s="11" customFormat="1" ht="24" customHeight="1">
      <c r="A97" s="95" t="s">
        <v>6</v>
      </c>
      <c r="B97" s="96">
        <v>4504915</v>
      </c>
      <c r="C97" s="97">
        <v>12.867412592690428</v>
      </c>
      <c r="D97" s="97">
        <v>34.846917200435527</v>
      </c>
      <c r="E97" s="97">
        <v>40.279250551897206</v>
      </c>
      <c r="F97" s="97">
        <v>12.006419654976842</v>
      </c>
      <c r="G97" s="86" t="s">
        <v>7</v>
      </c>
    </row>
    <row r="98" spans="1:7" ht="24.95" customHeight="1"/>
    <row r="99" spans="1:7" ht="24.95" customHeight="1"/>
    <row r="100" spans="1:7" ht="24.95" customHeight="1"/>
    <row r="101" spans="1:7" ht="60" customHeight="1" thickBot="1">
      <c r="A101" s="484" t="s">
        <v>89</v>
      </c>
      <c r="B101" s="484"/>
      <c r="C101" s="484"/>
      <c r="D101" s="484"/>
      <c r="E101" s="484"/>
      <c r="F101" s="484"/>
      <c r="G101" s="484"/>
    </row>
    <row r="102" spans="1:7" ht="30" customHeight="1" thickBot="1">
      <c r="A102" s="478" t="s">
        <v>90</v>
      </c>
      <c r="B102" s="476"/>
      <c r="C102" s="476"/>
      <c r="D102" s="476"/>
      <c r="E102" s="476"/>
      <c r="F102" s="476"/>
      <c r="G102" s="476"/>
    </row>
    <row r="103" spans="1:7" ht="80.099999999999994" customHeight="1">
      <c r="A103" s="30" t="s">
        <v>0</v>
      </c>
      <c r="B103" s="65" t="s">
        <v>127</v>
      </c>
      <c r="C103" s="66" t="s">
        <v>17</v>
      </c>
      <c r="D103" s="66" t="s">
        <v>18</v>
      </c>
      <c r="E103" s="66" t="s">
        <v>19</v>
      </c>
      <c r="F103" s="66" t="s">
        <v>20</v>
      </c>
      <c r="G103" s="30" t="s">
        <v>62</v>
      </c>
    </row>
    <row r="104" spans="1:7" s="11" customFormat="1" ht="24" customHeight="1">
      <c r="A104" s="67" t="s">
        <v>49</v>
      </c>
      <c r="B104" s="68">
        <v>19188</v>
      </c>
      <c r="C104" s="69">
        <v>16.458203043568897</v>
      </c>
      <c r="D104" s="69">
        <v>33.00500312695435</v>
      </c>
      <c r="E104" s="69">
        <v>37.460913070669172</v>
      </c>
      <c r="F104" s="69">
        <v>13.075880758807589</v>
      </c>
      <c r="G104" s="88" t="s">
        <v>148</v>
      </c>
    </row>
    <row r="105" spans="1:7" s="11" customFormat="1" ht="24" customHeight="1">
      <c r="A105" s="71" t="s">
        <v>50</v>
      </c>
      <c r="B105" s="72">
        <v>12225</v>
      </c>
      <c r="C105" s="73">
        <v>23.860940695296524</v>
      </c>
      <c r="D105" s="73">
        <v>34.723926380368098</v>
      </c>
      <c r="E105" s="73">
        <v>30.928425357873206</v>
      </c>
      <c r="F105" s="73">
        <v>10.486707566462167</v>
      </c>
      <c r="G105" s="90" t="s">
        <v>54</v>
      </c>
    </row>
    <row r="106" spans="1:7" s="11" customFormat="1" ht="24" customHeight="1">
      <c r="A106" s="67" t="s">
        <v>51</v>
      </c>
      <c r="B106" s="68">
        <v>2731</v>
      </c>
      <c r="C106" s="69">
        <v>32.222629073599414</v>
      </c>
      <c r="D106" s="69">
        <v>32.918344928597584</v>
      </c>
      <c r="E106" s="69">
        <v>29.586232149395826</v>
      </c>
      <c r="F106" s="69">
        <v>5.2727938484071766</v>
      </c>
      <c r="G106" s="88" t="s">
        <v>55</v>
      </c>
    </row>
    <row r="107" spans="1:7" s="11" customFormat="1" ht="24" customHeight="1">
      <c r="A107" s="71" t="s">
        <v>52</v>
      </c>
      <c r="B107" s="72">
        <v>9252</v>
      </c>
      <c r="C107" s="73">
        <v>19.941634241245136</v>
      </c>
      <c r="D107" s="73">
        <v>35.678772157371377</v>
      </c>
      <c r="E107" s="73">
        <v>32.068741893644621</v>
      </c>
      <c r="F107" s="73">
        <v>12.310851707738868</v>
      </c>
      <c r="G107" s="90" t="s">
        <v>56</v>
      </c>
    </row>
    <row r="108" spans="1:7" s="11" customFormat="1" ht="24" customHeight="1">
      <c r="A108" s="67" t="s">
        <v>53</v>
      </c>
      <c r="B108" s="68">
        <v>1881</v>
      </c>
      <c r="C108" s="69">
        <v>30.409356725146196</v>
      </c>
      <c r="D108" s="69">
        <v>25.996810207336523</v>
      </c>
      <c r="E108" s="69">
        <v>33.705475810738967</v>
      </c>
      <c r="F108" s="69">
        <v>9.8883572567783098</v>
      </c>
      <c r="G108" s="88" t="s">
        <v>57</v>
      </c>
    </row>
    <row r="109" spans="1:7" s="11" customFormat="1" ht="24" customHeight="1">
      <c r="A109" s="75" t="s">
        <v>5</v>
      </c>
      <c r="B109" s="76">
        <v>45277</v>
      </c>
      <c r="C109" s="77">
        <v>20.699251275482034</v>
      </c>
      <c r="D109" s="77">
        <v>33.719106831282993</v>
      </c>
      <c r="E109" s="77">
        <v>33.964264416812071</v>
      </c>
      <c r="F109" s="77">
        <v>11.617377476422908</v>
      </c>
      <c r="G109" s="78" t="s">
        <v>8</v>
      </c>
    </row>
    <row r="110" spans="1:7" s="11" customFormat="1" ht="24" customHeight="1">
      <c r="A110" s="98" t="s">
        <v>6</v>
      </c>
      <c r="B110" s="96">
        <v>4606161</v>
      </c>
      <c r="C110" s="97">
        <v>25.675307484909887</v>
      </c>
      <c r="D110" s="97">
        <v>29.198805686557634</v>
      </c>
      <c r="E110" s="97">
        <v>32.941206353837828</v>
      </c>
      <c r="F110" s="97">
        <v>12.184680474694654</v>
      </c>
      <c r="G110" s="86" t="s">
        <v>7</v>
      </c>
    </row>
    <row r="111" spans="1:7" ht="24.95" customHeight="1">
      <c r="C111" s="3"/>
      <c r="D111" s="3"/>
      <c r="E111" s="3"/>
      <c r="F111" s="3"/>
    </row>
    <row r="112" spans="1:7" ht="60" customHeight="1" thickBot="1">
      <c r="A112" s="484" t="s">
        <v>89</v>
      </c>
      <c r="B112" s="484"/>
      <c r="C112" s="484"/>
      <c r="D112" s="484"/>
      <c r="E112" s="484"/>
      <c r="F112" s="484"/>
      <c r="G112" s="484"/>
    </row>
    <row r="113" spans="1:7" ht="30" customHeight="1" thickBot="1">
      <c r="A113" s="478" t="s">
        <v>80</v>
      </c>
      <c r="B113" s="476"/>
      <c r="C113" s="476"/>
      <c r="D113" s="476"/>
      <c r="E113" s="476"/>
      <c r="F113" s="476"/>
      <c r="G113" s="476"/>
    </row>
    <row r="114" spans="1:7" ht="80.099999999999994" customHeight="1">
      <c r="A114" s="30" t="s">
        <v>0</v>
      </c>
      <c r="B114" s="65" t="s">
        <v>127</v>
      </c>
      <c r="C114" s="66" t="s">
        <v>17</v>
      </c>
      <c r="D114" s="66" t="s">
        <v>18</v>
      </c>
      <c r="E114" s="66" t="s">
        <v>19</v>
      </c>
      <c r="F114" s="66" t="s">
        <v>20</v>
      </c>
      <c r="G114" s="30" t="s">
        <v>62</v>
      </c>
    </row>
    <row r="115" spans="1:7" s="11" customFormat="1" ht="24" customHeight="1">
      <c r="A115" s="67" t="s">
        <v>49</v>
      </c>
      <c r="B115" s="68">
        <v>30382</v>
      </c>
      <c r="C115" s="69">
        <v>11.408070568099532</v>
      </c>
      <c r="D115" s="69">
        <v>33.730498321374498</v>
      </c>
      <c r="E115" s="69">
        <v>42.192745704693571</v>
      </c>
      <c r="F115" s="69">
        <v>12.668685405832401</v>
      </c>
      <c r="G115" s="88" t="s">
        <v>148</v>
      </c>
    </row>
    <row r="116" spans="1:7" s="11" customFormat="1" ht="24" customHeight="1">
      <c r="A116" s="71" t="s">
        <v>50</v>
      </c>
      <c r="B116" s="72">
        <v>12085</v>
      </c>
      <c r="C116" s="73">
        <v>16.640463384360778</v>
      </c>
      <c r="D116" s="73">
        <v>35.57302441042615</v>
      </c>
      <c r="E116" s="73">
        <v>36.301199834505589</v>
      </c>
      <c r="F116" s="73">
        <v>11.485312370707488</v>
      </c>
      <c r="G116" s="90" t="s">
        <v>54</v>
      </c>
    </row>
    <row r="117" spans="1:7" s="11" customFormat="1" ht="24" customHeight="1">
      <c r="A117" s="67" t="s">
        <v>51</v>
      </c>
      <c r="B117" s="68">
        <v>1970</v>
      </c>
      <c r="C117" s="69">
        <v>13.451776649746193</v>
      </c>
      <c r="D117" s="69">
        <v>41.421319796954315</v>
      </c>
      <c r="E117" s="69">
        <v>37.055837563451774</v>
      </c>
      <c r="F117" s="69">
        <v>8.0710659898477157</v>
      </c>
      <c r="G117" s="88" t="s">
        <v>55</v>
      </c>
    </row>
    <row r="118" spans="1:7" s="11" customFormat="1" ht="24" customHeight="1">
      <c r="A118" s="71" t="s">
        <v>52</v>
      </c>
      <c r="B118" s="72">
        <v>17723</v>
      </c>
      <c r="C118" s="73">
        <v>14.816904587259494</v>
      </c>
      <c r="D118" s="73">
        <v>39.665970772442591</v>
      </c>
      <c r="E118" s="73">
        <v>34.446764091858036</v>
      </c>
      <c r="F118" s="73">
        <v>11.070360548439881</v>
      </c>
      <c r="G118" s="90" t="s">
        <v>56</v>
      </c>
    </row>
    <row r="119" spans="1:7" s="11" customFormat="1" ht="24" customHeight="1">
      <c r="A119" s="67" t="s">
        <v>53</v>
      </c>
      <c r="B119" s="93" t="s">
        <v>122</v>
      </c>
      <c r="C119" s="93" t="s">
        <v>122</v>
      </c>
      <c r="D119" s="93" t="s">
        <v>122</v>
      </c>
      <c r="E119" s="93" t="s">
        <v>122</v>
      </c>
      <c r="F119" s="93" t="s">
        <v>122</v>
      </c>
      <c r="G119" s="88" t="s">
        <v>57</v>
      </c>
    </row>
    <row r="120" spans="1:7" s="26" customFormat="1" ht="24" customHeight="1">
      <c r="A120" s="75" t="s">
        <v>5</v>
      </c>
      <c r="B120" s="76">
        <v>62160</v>
      </c>
      <c r="C120" s="77">
        <v>13.462033462033462</v>
      </c>
      <c r="D120" s="77">
        <v>36.024774774774777</v>
      </c>
      <c r="E120" s="77">
        <v>38.675997425997423</v>
      </c>
      <c r="F120" s="77">
        <v>11.837194337194337</v>
      </c>
      <c r="G120" s="78" t="s">
        <v>8</v>
      </c>
    </row>
    <row r="121" spans="1:7" s="26" customFormat="1" ht="24" customHeight="1">
      <c r="A121" s="95" t="s">
        <v>6</v>
      </c>
      <c r="B121" s="96">
        <v>6196024</v>
      </c>
      <c r="C121" s="97">
        <v>13.071786035689984</v>
      </c>
      <c r="D121" s="97">
        <v>30.50769332074892</v>
      </c>
      <c r="E121" s="97">
        <v>40.911687882422662</v>
      </c>
      <c r="F121" s="97">
        <v>15.508832761138432</v>
      </c>
      <c r="G121" s="86" t="s">
        <v>7</v>
      </c>
    </row>
    <row r="122" spans="1:7" ht="24.95" customHeight="1"/>
    <row r="123" spans="1:7" ht="24.95" customHeight="1"/>
    <row r="124" spans="1:7" ht="24.95" customHeight="1"/>
    <row r="125" spans="1:7" ht="60" customHeight="1" thickBot="1">
      <c r="A125" s="484" t="s">
        <v>89</v>
      </c>
      <c r="B125" s="484"/>
      <c r="C125" s="484"/>
      <c r="D125" s="484"/>
      <c r="E125" s="484"/>
      <c r="F125" s="484"/>
      <c r="G125" s="484"/>
    </row>
    <row r="126" spans="1:7" ht="30" customHeight="1" thickBot="1">
      <c r="A126" s="478" t="s">
        <v>81</v>
      </c>
      <c r="B126" s="476"/>
      <c r="C126" s="476"/>
      <c r="D126" s="476"/>
      <c r="E126" s="476"/>
      <c r="F126" s="476"/>
      <c r="G126" s="476"/>
    </row>
    <row r="127" spans="1:7" ht="80.099999999999994" customHeight="1">
      <c r="A127" s="30" t="s">
        <v>0</v>
      </c>
      <c r="B127" s="65" t="s">
        <v>127</v>
      </c>
      <c r="C127" s="66" t="s">
        <v>17</v>
      </c>
      <c r="D127" s="66" t="s">
        <v>18</v>
      </c>
      <c r="E127" s="66" t="s">
        <v>19</v>
      </c>
      <c r="F127" s="66" t="s">
        <v>20</v>
      </c>
      <c r="G127" s="30" t="s">
        <v>62</v>
      </c>
    </row>
    <row r="128" spans="1:7" s="11" customFormat="1" ht="24" customHeight="1">
      <c r="A128" s="67" t="s">
        <v>49</v>
      </c>
      <c r="B128" s="68">
        <v>14919</v>
      </c>
      <c r="C128" s="69">
        <v>7.2994168509953754</v>
      </c>
      <c r="D128" s="69">
        <v>34.694014344124945</v>
      </c>
      <c r="E128" s="69">
        <v>46.303371539647429</v>
      </c>
      <c r="F128" s="69">
        <v>11.703197265232253</v>
      </c>
      <c r="G128" s="88" t="s">
        <v>148</v>
      </c>
    </row>
    <row r="129" spans="1:7" s="11" customFormat="1" ht="24" customHeight="1">
      <c r="A129" s="71" t="s">
        <v>50</v>
      </c>
      <c r="B129" s="72">
        <v>5768</v>
      </c>
      <c r="C129" s="73">
        <v>10.090152565880722</v>
      </c>
      <c r="D129" s="73">
        <v>38.800277392510402</v>
      </c>
      <c r="E129" s="73">
        <v>40.950069348127599</v>
      </c>
      <c r="F129" s="73">
        <v>10.159500693481275</v>
      </c>
      <c r="G129" s="90" t="s">
        <v>54</v>
      </c>
    </row>
    <row r="130" spans="1:7" s="11" customFormat="1" ht="24" customHeight="1">
      <c r="A130" s="67" t="s">
        <v>51</v>
      </c>
      <c r="B130" s="68">
        <v>971</v>
      </c>
      <c r="C130" s="69">
        <v>7.9299691040164779</v>
      </c>
      <c r="D130" s="69">
        <v>44.490216271884655</v>
      </c>
      <c r="E130" s="69">
        <v>40.679711637487124</v>
      </c>
      <c r="F130" s="69">
        <v>6.9001029866117403</v>
      </c>
      <c r="G130" s="88" t="s">
        <v>55</v>
      </c>
    </row>
    <row r="131" spans="1:7" s="11" customFormat="1" ht="24" customHeight="1">
      <c r="A131" s="71" t="s">
        <v>52</v>
      </c>
      <c r="B131" s="72">
        <v>8502</v>
      </c>
      <c r="C131" s="73">
        <v>9.3742648788520349</v>
      </c>
      <c r="D131" s="73">
        <v>43.977887555869209</v>
      </c>
      <c r="E131" s="73">
        <v>36.944248412138322</v>
      </c>
      <c r="F131" s="73">
        <v>9.7035991531404377</v>
      </c>
      <c r="G131" s="90" t="s">
        <v>56</v>
      </c>
    </row>
    <row r="132" spans="1:7" s="11" customFormat="1" ht="24" customHeight="1">
      <c r="A132" s="67" t="s">
        <v>53</v>
      </c>
      <c r="B132" s="93" t="s">
        <v>122</v>
      </c>
      <c r="C132" s="93" t="s">
        <v>122</v>
      </c>
      <c r="D132" s="93" t="s">
        <v>122</v>
      </c>
      <c r="E132" s="93" t="s">
        <v>122</v>
      </c>
      <c r="F132" s="93" t="s">
        <v>122</v>
      </c>
      <c r="G132" s="88" t="s">
        <v>57</v>
      </c>
    </row>
    <row r="133" spans="1:7" s="26" customFormat="1" ht="24" customHeight="1">
      <c r="A133" s="75" t="s">
        <v>5</v>
      </c>
      <c r="B133" s="76">
        <v>30160</v>
      </c>
      <c r="C133" s="77">
        <v>8.4383289124668437</v>
      </c>
      <c r="D133" s="77">
        <v>38.411803713527853</v>
      </c>
      <c r="E133" s="77">
        <v>42.46021220159151</v>
      </c>
      <c r="F133" s="77">
        <v>10.689655172413794</v>
      </c>
      <c r="G133" s="78" t="s">
        <v>8</v>
      </c>
    </row>
    <row r="134" spans="1:7" s="26" customFormat="1" ht="24" customHeight="1">
      <c r="A134" s="95" t="s">
        <v>6</v>
      </c>
      <c r="B134" s="96">
        <v>3072628</v>
      </c>
      <c r="C134" s="97">
        <v>8.0430497932063361</v>
      </c>
      <c r="D134" s="97">
        <v>32.147204282457885</v>
      </c>
      <c r="E134" s="97">
        <v>44.43967834700458</v>
      </c>
      <c r="F134" s="97">
        <v>15.370067577331199</v>
      </c>
      <c r="G134" s="86" t="s">
        <v>7</v>
      </c>
    </row>
    <row r="135" spans="1:7" ht="24.95" customHeight="1">
      <c r="C135" s="3"/>
      <c r="D135" s="3"/>
      <c r="E135" s="3"/>
      <c r="F135" s="3"/>
    </row>
    <row r="136" spans="1:7" ht="60" customHeight="1" thickBot="1">
      <c r="A136" s="484" t="s">
        <v>89</v>
      </c>
      <c r="B136" s="484"/>
      <c r="C136" s="484"/>
      <c r="D136" s="484"/>
      <c r="E136" s="484"/>
      <c r="F136" s="484"/>
      <c r="G136" s="484"/>
    </row>
    <row r="137" spans="1:7" ht="30" customHeight="1" thickBot="1">
      <c r="A137" s="478" t="s">
        <v>82</v>
      </c>
      <c r="B137" s="476"/>
      <c r="C137" s="476"/>
      <c r="D137" s="476"/>
      <c r="E137" s="476"/>
      <c r="F137" s="476"/>
      <c r="G137" s="476"/>
    </row>
    <row r="138" spans="1:7" ht="79.5" customHeight="1">
      <c r="A138" s="30" t="s">
        <v>0</v>
      </c>
      <c r="B138" s="65" t="s">
        <v>127</v>
      </c>
      <c r="C138" s="66" t="s">
        <v>17</v>
      </c>
      <c r="D138" s="66" t="s">
        <v>18</v>
      </c>
      <c r="E138" s="66" t="s">
        <v>19</v>
      </c>
      <c r="F138" s="66" t="s">
        <v>20</v>
      </c>
      <c r="G138" s="30" t="s">
        <v>62</v>
      </c>
    </row>
    <row r="139" spans="1:7" s="11" customFormat="1" ht="24" customHeight="1">
      <c r="A139" s="67" t="s">
        <v>49</v>
      </c>
      <c r="B139" s="68">
        <v>15463</v>
      </c>
      <c r="C139" s="69">
        <v>15.372178749272457</v>
      </c>
      <c r="D139" s="69">
        <v>32.800879518851453</v>
      </c>
      <c r="E139" s="69">
        <v>38.226734786263982</v>
      </c>
      <c r="F139" s="69">
        <v>13.600206945612106</v>
      </c>
      <c r="G139" s="88" t="s">
        <v>148</v>
      </c>
    </row>
    <row r="140" spans="1:7" s="11" customFormat="1" ht="24" customHeight="1">
      <c r="A140" s="71" t="s">
        <v>50</v>
      </c>
      <c r="B140" s="72">
        <v>6317</v>
      </c>
      <c r="C140" s="73">
        <v>22.621497546303626</v>
      </c>
      <c r="D140" s="73">
        <v>32.626246636061424</v>
      </c>
      <c r="E140" s="73">
        <v>32.056355865125852</v>
      </c>
      <c r="F140" s="73">
        <v>12.695899952509102</v>
      </c>
      <c r="G140" s="90" t="s">
        <v>54</v>
      </c>
    </row>
    <row r="141" spans="1:7" s="11" customFormat="1" ht="24" customHeight="1">
      <c r="A141" s="67" t="s">
        <v>51</v>
      </c>
      <c r="B141" s="68">
        <v>999</v>
      </c>
      <c r="C141" s="69">
        <v>18.818818818818819</v>
      </c>
      <c r="D141" s="69">
        <v>38.438438438438439</v>
      </c>
      <c r="E141" s="69">
        <v>33.533533533533536</v>
      </c>
      <c r="F141" s="69">
        <v>9.2092092092092095</v>
      </c>
      <c r="G141" s="88" t="s">
        <v>55</v>
      </c>
    </row>
    <row r="142" spans="1:7" s="11" customFormat="1" ht="24" customHeight="1">
      <c r="A142" s="71" t="s">
        <v>52</v>
      </c>
      <c r="B142" s="72">
        <v>9221</v>
      </c>
      <c r="C142" s="73">
        <v>19.835158876477607</v>
      </c>
      <c r="D142" s="73">
        <v>35.69027220475003</v>
      </c>
      <c r="E142" s="73">
        <v>32.144019086866933</v>
      </c>
      <c r="F142" s="73">
        <v>12.330549831905433</v>
      </c>
      <c r="G142" s="90" t="s">
        <v>56</v>
      </c>
    </row>
    <row r="143" spans="1:7" s="11" customFormat="1" ht="24" customHeight="1">
      <c r="A143" s="67" t="s">
        <v>53</v>
      </c>
      <c r="B143" s="93" t="s">
        <v>122</v>
      </c>
      <c r="C143" s="93" t="s">
        <v>122</v>
      </c>
      <c r="D143" s="93" t="s">
        <v>122</v>
      </c>
      <c r="E143" s="93" t="s">
        <v>122</v>
      </c>
      <c r="F143" s="93" t="s">
        <v>122</v>
      </c>
      <c r="G143" s="88" t="s">
        <v>57</v>
      </c>
    </row>
    <row r="144" spans="1:7" s="26" customFormat="1" ht="24" customHeight="1">
      <c r="A144" s="75" t="s">
        <v>5</v>
      </c>
      <c r="B144" s="76">
        <v>32000</v>
      </c>
      <c r="C144" s="77">
        <v>18.196874999999999</v>
      </c>
      <c r="D144" s="77">
        <v>33.774999999999999</v>
      </c>
      <c r="E144" s="77">
        <v>35.109375</v>
      </c>
      <c r="F144" s="77">
        <v>12.918749999999998</v>
      </c>
      <c r="G144" s="78" t="s">
        <v>8</v>
      </c>
    </row>
    <row r="145" spans="1:7" s="26" customFormat="1" ht="24" customHeight="1">
      <c r="A145" s="95" t="s">
        <v>6</v>
      </c>
      <c r="B145" s="96">
        <v>3123396</v>
      </c>
      <c r="C145" s="97">
        <v>18.018784681801474</v>
      </c>
      <c r="D145" s="97">
        <v>28.894831138926989</v>
      </c>
      <c r="E145" s="97">
        <v>37.441041737903234</v>
      </c>
      <c r="F145" s="97">
        <v>15.645342441368303</v>
      </c>
      <c r="G145" s="86" t="s">
        <v>7</v>
      </c>
    </row>
    <row r="146" spans="1:7">
      <c r="C146" s="3"/>
      <c r="D146" s="3"/>
      <c r="E146" s="3"/>
      <c r="F146" s="3"/>
    </row>
    <row r="147" spans="1:7" ht="15" customHeight="1">
      <c r="C147" s="3"/>
      <c r="D147" s="3"/>
      <c r="E147" s="3"/>
      <c r="F147" s="3"/>
    </row>
    <row r="148" spans="1:7" ht="15" customHeight="1">
      <c r="C148" s="3"/>
      <c r="D148" s="3"/>
      <c r="E148" s="3"/>
      <c r="F148" s="3"/>
    </row>
    <row r="149" spans="1:7" ht="15" customHeight="1">
      <c r="C149" s="3"/>
      <c r="D149" s="3"/>
      <c r="E149" s="3"/>
      <c r="F149" s="3"/>
    </row>
    <row r="151" spans="1:7" ht="60" customHeight="1" thickBot="1">
      <c r="A151" s="484" t="s">
        <v>89</v>
      </c>
      <c r="B151" s="484"/>
      <c r="C151" s="484"/>
      <c r="D151" s="484"/>
      <c r="E151" s="484"/>
      <c r="F151" s="484"/>
      <c r="G151" s="484"/>
    </row>
    <row r="152" spans="1:7" ht="30" customHeight="1" thickBot="1">
      <c r="A152" s="478" t="s">
        <v>91</v>
      </c>
      <c r="B152" s="476"/>
      <c r="C152" s="476"/>
      <c r="D152" s="476"/>
      <c r="E152" s="476"/>
      <c r="F152" s="476"/>
      <c r="G152" s="476"/>
    </row>
    <row r="153" spans="1:7" ht="80.099999999999994" customHeight="1">
      <c r="A153" s="30" t="s">
        <v>0</v>
      </c>
      <c r="B153" s="65" t="s">
        <v>127</v>
      </c>
      <c r="C153" s="66" t="s">
        <v>17</v>
      </c>
      <c r="D153" s="66" t="s">
        <v>18</v>
      </c>
      <c r="E153" s="66" t="s">
        <v>19</v>
      </c>
      <c r="F153" s="66" t="s">
        <v>20</v>
      </c>
      <c r="G153" s="30" t="s">
        <v>62</v>
      </c>
    </row>
    <row r="154" spans="1:7" s="11" customFormat="1" ht="24" customHeight="1">
      <c r="A154" s="67" t="s">
        <v>49</v>
      </c>
      <c r="B154" s="68">
        <v>7414</v>
      </c>
      <c r="C154" s="69">
        <v>16.293498786080388</v>
      </c>
      <c r="D154" s="69">
        <v>38.009171837065011</v>
      </c>
      <c r="E154" s="69">
        <v>36.323172376584843</v>
      </c>
      <c r="F154" s="69">
        <v>9.3741570002697596</v>
      </c>
      <c r="G154" s="88" t="s">
        <v>148</v>
      </c>
    </row>
    <row r="155" spans="1:7" s="11" customFormat="1" ht="24" customHeight="1">
      <c r="A155" s="71" t="s">
        <v>50</v>
      </c>
      <c r="B155" s="72">
        <v>11495</v>
      </c>
      <c r="C155" s="73">
        <v>18.303610265332754</v>
      </c>
      <c r="D155" s="73">
        <v>40.948238364506309</v>
      </c>
      <c r="E155" s="73">
        <v>33.527620704654197</v>
      </c>
      <c r="F155" s="73">
        <v>7.2205306655067432</v>
      </c>
      <c r="G155" s="90" t="s">
        <v>54</v>
      </c>
    </row>
    <row r="156" spans="1:7" s="11" customFormat="1" ht="24" customHeight="1">
      <c r="A156" s="67" t="s">
        <v>51</v>
      </c>
      <c r="B156" s="68">
        <v>3450</v>
      </c>
      <c r="C156" s="69">
        <v>29.797101449275367</v>
      </c>
      <c r="D156" s="69">
        <v>32.20289855072464</v>
      </c>
      <c r="E156" s="69">
        <v>34.028985507246375</v>
      </c>
      <c r="F156" s="69">
        <v>3.9710144927536231</v>
      </c>
      <c r="G156" s="88" t="s">
        <v>55</v>
      </c>
    </row>
    <row r="157" spans="1:7" s="11" customFormat="1" ht="24" customHeight="1">
      <c r="A157" s="71" t="s">
        <v>52</v>
      </c>
      <c r="B157" s="72">
        <v>63</v>
      </c>
      <c r="C157" s="73">
        <v>42.857142857142854</v>
      </c>
      <c r="D157" s="73">
        <v>36.507936507936506</v>
      </c>
      <c r="E157" s="73">
        <v>15.873015873015872</v>
      </c>
      <c r="F157" s="73">
        <v>4.7619047619047619</v>
      </c>
      <c r="G157" s="90" t="s">
        <v>56</v>
      </c>
    </row>
    <row r="158" spans="1:7" s="11" customFormat="1" ht="24" customHeight="1">
      <c r="A158" s="67" t="s">
        <v>53</v>
      </c>
      <c r="B158" s="68">
        <v>3807</v>
      </c>
      <c r="C158" s="69">
        <v>24.13974257945889</v>
      </c>
      <c r="D158" s="69">
        <v>31.258208563173103</v>
      </c>
      <c r="E158" s="69">
        <v>36.03887575518781</v>
      </c>
      <c r="F158" s="69">
        <v>8.563173102180194</v>
      </c>
      <c r="G158" s="88" t="s">
        <v>57</v>
      </c>
    </row>
    <row r="159" spans="1:7" s="26" customFormat="1" ht="24" customHeight="1">
      <c r="A159" s="75" t="s">
        <v>5</v>
      </c>
      <c r="B159" s="76">
        <v>26229</v>
      </c>
      <c r="C159" s="77">
        <v>20.153265469518473</v>
      </c>
      <c r="D159" s="77">
        <v>37.55004003202562</v>
      </c>
      <c r="E159" s="77">
        <v>34.705859926036069</v>
      </c>
      <c r="F159" s="77">
        <v>7.5908345724198414</v>
      </c>
      <c r="G159" s="78" t="s">
        <v>8</v>
      </c>
    </row>
    <row r="160" spans="1:7" s="26" customFormat="1" ht="24" customHeight="1">
      <c r="A160" s="95" t="s">
        <v>6</v>
      </c>
      <c r="B160" s="96">
        <v>2915052</v>
      </c>
      <c r="C160" s="97">
        <v>32.671149605564494</v>
      </c>
      <c r="D160" s="97">
        <v>35.145307871008818</v>
      </c>
      <c r="E160" s="97">
        <v>27.33992395332913</v>
      </c>
      <c r="F160" s="97">
        <v>4.8436185700975489</v>
      </c>
      <c r="G160" s="86" t="s">
        <v>7</v>
      </c>
    </row>
    <row r="161" spans="1:7" ht="24.95" customHeight="1">
      <c r="B161" s="21"/>
      <c r="C161" s="3"/>
      <c r="D161" s="3"/>
      <c r="E161" s="3"/>
      <c r="F161" s="3"/>
    </row>
    <row r="162" spans="1:7" ht="60" customHeight="1" thickBot="1">
      <c r="A162" s="484" t="s">
        <v>89</v>
      </c>
      <c r="B162" s="484"/>
      <c r="C162" s="484"/>
      <c r="D162" s="484"/>
      <c r="E162" s="484"/>
      <c r="F162" s="484"/>
      <c r="G162" s="484"/>
    </row>
    <row r="163" spans="1:7" ht="30" customHeight="1" thickBot="1">
      <c r="A163" s="478" t="s">
        <v>84</v>
      </c>
      <c r="B163" s="476"/>
      <c r="C163" s="476"/>
      <c r="D163" s="476"/>
      <c r="E163" s="476"/>
      <c r="F163" s="476"/>
      <c r="G163" s="476"/>
    </row>
    <row r="164" spans="1:7" ht="80.099999999999994" customHeight="1">
      <c r="A164" s="30" t="s">
        <v>0</v>
      </c>
      <c r="B164" s="65" t="s">
        <v>127</v>
      </c>
      <c r="C164" s="66" t="s">
        <v>17</v>
      </c>
      <c r="D164" s="66" t="s">
        <v>18</v>
      </c>
      <c r="E164" s="66" t="s">
        <v>19</v>
      </c>
      <c r="F164" s="66" t="s">
        <v>20</v>
      </c>
      <c r="G164" s="30" t="s">
        <v>62</v>
      </c>
    </row>
    <row r="165" spans="1:7" s="11" customFormat="1" ht="24" customHeight="1">
      <c r="A165" s="67" t="s">
        <v>49</v>
      </c>
      <c r="B165" s="68">
        <v>3689</v>
      </c>
      <c r="C165" s="69">
        <v>11.574952561669829</v>
      </c>
      <c r="D165" s="69">
        <v>42.206560043372185</v>
      </c>
      <c r="E165" s="69">
        <v>38.384386012469506</v>
      </c>
      <c r="F165" s="69">
        <v>7.8341013824884804</v>
      </c>
      <c r="G165" s="88" t="s">
        <v>148</v>
      </c>
    </row>
    <row r="166" spans="1:7" s="11" customFormat="1" ht="24" customHeight="1">
      <c r="A166" s="71" t="s">
        <v>50</v>
      </c>
      <c r="B166" s="72">
        <v>5587</v>
      </c>
      <c r="C166" s="73">
        <v>11.025595131555397</v>
      </c>
      <c r="D166" s="73">
        <v>45.158403436549129</v>
      </c>
      <c r="E166" s="73">
        <v>37.551458743511724</v>
      </c>
      <c r="F166" s="73">
        <v>6.2645426883837478</v>
      </c>
      <c r="G166" s="90" t="s">
        <v>54</v>
      </c>
    </row>
    <row r="167" spans="1:7" s="11" customFormat="1" ht="24" customHeight="1">
      <c r="A167" s="67" t="s">
        <v>51</v>
      </c>
      <c r="B167" s="68">
        <v>1718</v>
      </c>
      <c r="C167" s="69">
        <v>19.557625145518045</v>
      </c>
      <c r="D167" s="69">
        <v>34.691501746216531</v>
      </c>
      <c r="E167" s="69">
        <v>40.80325960419092</v>
      </c>
      <c r="F167" s="69">
        <v>4.9476135040745053</v>
      </c>
      <c r="G167" s="88" t="s">
        <v>55</v>
      </c>
    </row>
    <row r="168" spans="1:7" s="11" customFormat="1" ht="24" customHeight="1">
      <c r="A168" s="71" t="s">
        <v>52</v>
      </c>
      <c r="B168" s="72">
        <v>32</v>
      </c>
      <c r="C168" s="73">
        <v>34.375</v>
      </c>
      <c r="D168" s="73">
        <v>40.625</v>
      </c>
      <c r="E168" s="73">
        <v>21.875</v>
      </c>
      <c r="F168" s="73">
        <v>3.125</v>
      </c>
      <c r="G168" s="90" t="s">
        <v>56</v>
      </c>
    </row>
    <row r="169" spans="1:7" s="11" customFormat="1" ht="24" customHeight="1">
      <c r="A169" s="67" t="s">
        <v>53</v>
      </c>
      <c r="B169" s="68">
        <v>1926</v>
      </c>
      <c r="C169" s="69">
        <v>18.016614745586708</v>
      </c>
      <c r="D169" s="69">
        <v>36.396677050882658</v>
      </c>
      <c r="E169" s="69">
        <v>38.317757009345797</v>
      </c>
      <c r="F169" s="69">
        <v>7.2689511941848393</v>
      </c>
      <c r="G169" s="88" t="s">
        <v>57</v>
      </c>
    </row>
    <row r="170" spans="1:7" s="26" customFormat="1" ht="24" customHeight="1">
      <c r="A170" s="75" t="s">
        <v>5</v>
      </c>
      <c r="B170" s="76">
        <v>12952</v>
      </c>
      <c r="C170" s="77">
        <v>13.411056207535516</v>
      </c>
      <c r="D170" s="77">
        <v>41.615194564546016</v>
      </c>
      <c r="E170" s="77">
        <v>38.295243977764052</v>
      </c>
      <c r="F170" s="77">
        <v>6.6785052501544167</v>
      </c>
      <c r="G170" s="78" t="s">
        <v>8</v>
      </c>
    </row>
    <row r="171" spans="1:7" s="26" customFormat="1" ht="24" customHeight="1">
      <c r="A171" s="95" t="s">
        <v>6</v>
      </c>
      <c r="B171" s="96">
        <v>1432287</v>
      </c>
      <c r="C171" s="97">
        <v>23.216925099508689</v>
      </c>
      <c r="D171" s="97">
        <v>40.638503316723536</v>
      </c>
      <c r="E171" s="97">
        <v>31.354051248108796</v>
      </c>
      <c r="F171" s="97">
        <v>4.7905203356589849</v>
      </c>
      <c r="G171" s="86" t="s">
        <v>7</v>
      </c>
    </row>
    <row r="172" spans="1:7" ht="24.95" customHeight="1"/>
    <row r="173" spans="1:7" ht="24.95" customHeight="1"/>
    <row r="174" spans="1:7" ht="24.95" customHeight="1"/>
    <row r="175" spans="1:7" ht="60" customHeight="1" thickBot="1">
      <c r="A175" s="484" t="s">
        <v>89</v>
      </c>
      <c r="B175" s="484"/>
      <c r="C175" s="484"/>
      <c r="D175" s="484"/>
      <c r="E175" s="484"/>
      <c r="F175" s="484"/>
      <c r="G175" s="484"/>
    </row>
    <row r="176" spans="1:7" ht="30" customHeight="1" thickBot="1">
      <c r="A176" s="478" t="s">
        <v>85</v>
      </c>
      <c r="B176" s="476"/>
      <c r="C176" s="476"/>
      <c r="D176" s="476"/>
      <c r="E176" s="476"/>
      <c r="F176" s="476"/>
      <c r="G176" s="476"/>
    </row>
    <row r="177" spans="1:7" ht="80.099999999999994" customHeight="1">
      <c r="A177" s="30" t="s">
        <v>0</v>
      </c>
      <c r="B177" s="65" t="s">
        <v>127</v>
      </c>
      <c r="C177" s="66" t="s">
        <v>17</v>
      </c>
      <c r="D177" s="66" t="s">
        <v>18</v>
      </c>
      <c r="E177" s="66" t="s">
        <v>19</v>
      </c>
      <c r="F177" s="66" t="s">
        <v>20</v>
      </c>
      <c r="G177" s="30" t="s">
        <v>62</v>
      </c>
    </row>
    <row r="178" spans="1:7" s="11" customFormat="1" ht="24" customHeight="1">
      <c r="A178" s="99" t="s">
        <v>49</v>
      </c>
      <c r="B178" s="68">
        <v>3725</v>
      </c>
      <c r="C178" s="69">
        <v>20.966442953020135</v>
      </c>
      <c r="D178" s="69">
        <v>33.852348993288594</v>
      </c>
      <c r="E178" s="69">
        <v>34.281879194630875</v>
      </c>
      <c r="F178" s="69">
        <v>10.899328859060402</v>
      </c>
      <c r="G178" s="88" t="s">
        <v>148</v>
      </c>
    </row>
    <row r="179" spans="1:7" s="11" customFormat="1" ht="24" customHeight="1">
      <c r="A179" s="100" t="s">
        <v>50</v>
      </c>
      <c r="B179" s="72">
        <v>5908</v>
      </c>
      <c r="C179" s="73">
        <v>25.186188219363576</v>
      </c>
      <c r="D179" s="73">
        <v>36.96682464454976</v>
      </c>
      <c r="E179" s="73">
        <v>29.722410291130675</v>
      </c>
      <c r="F179" s="73">
        <v>8.1245768449559925</v>
      </c>
      <c r="G179" s="90" t="s">
        <v>54</v>
      </c>
    </row>
    <row r="180" spans="1:7" s="11" customFormat="1" ht="24" customHeight="1">
      <c r="A180" s="99" t="s">
        <v>51</v>
      </c>
      <c r="B180" s="68">
        <v>1732</v>
      </c>
      <c r="C180" s="69">
        <v>39.953810623556585</v>
      </c>
      <c r="D180" s="69">
        <v>29.734411085450347</v>
      </c>
      <c r="E180" s="69">
        <v>27.309468822170903</v>
      </c>
      <c r="F180" s="69">
        <v>3.0023094688221708</v>
      </c>
      <c r="G180" s="88" t="s">
        <v>55</v>
      </c>
    </row>
    <row r="181" spans="1:7" s="11" customFormat="1" ht="24" customHeight="1">
      <c r="A181" s="100" t="s">
        <v>52</v>
      </c>
      <c r="B181" s="72">
        <v>31</v>
      </c>
      <c r="C181" s="73">
        <v>51.612903225806448</v>
      </c>
      <c r="D181" s="73">
        <v>32.258064516129032</v>
      </c>
      <c r="E181" s="73">
        <v>9.67741935483871</v>
      </c>
      <c r="F181" s="73">
        <v>6.4516129032258061</v>
      </c>
      <c r="G181" s="90" t="s">
        <v>56</v>
      </c>
    </row>
    <row r="182" spans="1:7" s="11" customFormat="1" ht="24" customHeight="1">
      <c r="A182" s="99" t="s">
        <v>53</v>
      </c>
      <c r="B182" s="68">
        <v>1881</v>
      </c>
      <c r="C182" s="69">
        <v>30.409356725146196</v>
      </c>
      <c r="D182" s="69">
        <v>25.996810207336523</v>
      </c>
      <c r="E182" s="69">
        <v>33.705475810738967</v>
      </c>
      <c r="F182" s="69">
        <v>9.8883572567783098</v>
      </c>
      <c r="G182" s="88" t="s">
        <v>57</v>
      </c>
    </row>
    <row r="183" spans="1:7" s="26" customFormat="1" ht="24" customHeight="1">
      <c r="A183" s="101" t="s">
        <v>5</v>
      </c>
      <c r="B183" s="76">
        <v>13277</v>
      </c>
      <c r="C183" s="77">
        <v>26.730436092490773</v>
      </c>
      <c r="D183" s="77">
        <v>33.584394064924304</v>
      </c>
      <c r="E183" s="77">
        <v>31.204338329441896</v>
      </c>
      <c r="F183" s="77">
        <v>8.4808315131430287</v>
      </c>
      <c r="G183" s="78" t="s">
        <v>8</v>
      </c>
    </row>
    <row r="184" spans="1:7" s="26" customFormat="1" ht="24" customHeight="1">
      <c r="A184" s="95" t="s">
        <v>6</v>
      </c>
      <c r="B184" s="96">
        <v>1482765</v>
      </c>
      <c r="C184" s="97">
        <v>41.803522473217264</v>
      </c>
      <c r="D184" s="97">
        <v>29.839118134026631</v>
      </c>
      <c r="E184" s="97">
        <v>23.462450219690915</v>
      </c>
      <c r="F184" s="97">
        <v>4.8949091730651855</v>
      </c>
      <c r="G184" s="86" t="s">
        <v>7</v>
      </c>
    </row>
  </sheetData>
  <mergeCells count="19">
    <mergeCell ref="A163:G163"/>
    <mergeCell ref="A175:G175"/>
    <mergeCell ref="A176:G176"/>
    <mergeCell ref="A88:G88"/>
    <mergeCell ref="A89:G89"/>
    <mergeCell ref="A101:G101"/>
    <mergeCell ref="A162:G162"/>
    <mergeCell ref="A125:G125"/>
    <mergeCell ref="A126:G126"/>
    <mergeCell ref="A136:G136"/>
    <mergeCell ref="A137:G137"/>
    <mergeCell ref="A151:G151"/>
    <mergeCell ref="A152:G152"/>
    <mergeCell ref="A18:G18"/>
    <mergeCell ref="A77:G77"/>
    <mergeCell ref="A78:G78"/>
    <mergeCell ref="A112:G112"/>
    <mergeCell ref="A113:G113"/>
    <mergeCell ref="A102:G102"/>
  </mergeCells>
  <printOptions horizontalCentered="1" verticalCentered="1"/>
  <pageMargins left="0.19685039370078741" right="0.19685039370078741" top="0.39370078740157483" bottom="0.39370078740157483" header="0.19685039370078741" footer="0.19685039370078741"/>
  <pageSetup paperSize="9" scale="70" firstPageNumber="13" orientation="landscape" useFirstPageNumber="1" r:id="rId1"/>
  <headerFooter>
    <oddHeader>&amp;L&amp;"Times New Roman,Gras"&amp;20&amp;K05-022Gouvernorat Touzeur&amp;R&amp;"Times New Roman,Gras"&amp;20&amp;K05-022 ولاية توزر</oddHeader>
    <oddFooter>&amp;L  &amp;"Times New Roman,Gras"&amp;18&amp;K05-022Statistique Tunisie /RGPH 2014&amp;C&amp;"Times New Roman,Gras"&amp;18&amp;K05-022&amp;P&amp;R  &amp;"Times New Roman,Gras"&amp;18&amp;K05-022إحصائيات تونس /تعداد 2014</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103"/>
  <sheetViews>
    <sheetView rightToLeft="1" topLeftCell="A97" zoomScaleNormal="100" zoomScaleSheetLayoutView="70" workbookViewId="0">
      <selection activeCell="D113" sqref="D113"/>
    </sheetView>
  </sheetViews>
  <sheetFormatPr baseColWidth="10" defaultRowHeight="20.25"/>
  <cols>
    <col min="1" max="1" width="26.85546875" style="4" customWidth="1"/>
    <col min="2" max="2" width="32.7109375" style="2" customWidth="1"/>
    <col min="3" max="3" width="19.28515625" style="2" customWidth="1"/>
    <col min="4" max="4" width="24" style="2" customWidth="1"/>
    <col min="5" max="5" width="34.5703125" style="2" customWidth="1"/>
    <col min="6" max="6" width="29.28515625" style="2" customWidth="1"/>
    <col min="7" max="7" width="29.140625" style="5" customWidth="1"/>
    <col min="8" max="16384" width="11.42578125" style="1"/>
  </cols>
  <sheetData>
    <row r="2" spans="1:7" ht="60" customHeight="1" thickBot="1">
      <c r="A2" s="485" t="s">
        <v>92</v>
      </c>
      <c r="B2" s="485"/>
      <c r="C2" s="485"/>
      <c r="D2" s="485"/>
      <c r="E2" s="485"/>
      <c r="F2" s="485"/>
      <c r="G2" s="485"/>
    </row>
    <row r="3" spans="1:7" ht="30" customHeight="1" thickBot="1">
      <c r="A3" s="478" t="s">
        <v>97</v>
      </c>
      <c r="B3" s="476"/>
      <c r="C3" s="476"/>
      <c r="D3" s="476"/>
      <c r="E3" s="476"/>
      <c r="F3" s="476"/>
      <c r="G3" s="476"/>
    </row>
    <row r="4" spans="1:7" ht="99.95" customHeight="1">
      <c r="A4" s="30" t="s">
        <v>0</v>
      </c>
      <c r="B4" s="102" t="s">
        <v>128</v>
      </c>
      <c r="C4" s="103" t="s">
        <v>129</v>
      </c>
      <c r="D4" s="104" t="s">
        <v>130</v>
      </c>
      <c r="E4" s="104" t="s">
        <v>131</v>
      </c>
      <c r="F4" s="105" t="s">
        <v>132</v>
      </c>
      <c r="G4" s="30" t="s">
        <v>62</v>
      </c>
    </row>
    <row r="5" spans="1:7" s="11" customFormat="1" ht="24" customHeight="1">
      <c r="A5" s="67" t="s">
        <v>49</v>
      </c>
      <c r="B5" s="69">
        <v>12.340583161348363</v>
      </c>
      <c r="C5" s="69">
        <v>1.8876486069516289</v>
      </c>
      <c r="D5" s="69">
        <v>98.101015429249642</v>
      </c>
      <c r="E5" s="69">
        <v>43.893395133256085</v>
      </c>
      <c r="F5" s="69">
        <v>38.731443994601889</v>
      </c>
      <c r="G5" s="88" t="s">
        <v>148</v>
      </c>
    </row>
    <row r="6" spans="1:7" s="11" customFormat="1" ht="24" customHeight="1">
      <c r="A6" s="71" t="s">
        <v>50</v>
      </c>
      <c r="B6" s="73">
        <v>17.420804885289005</v>
      </c>
      <c r="C6" s="73">
        <v>3.2537067545304774</v>
      </c>
      <c r="D6" s="73">
        <v>97.411003236245961</v>
      </c>
      <c r="E6" s="73">
        <v>38.422131147540981</v>
      </c>
      <c r="F6" s="73">
        <v>31.831870042838361</v>
      </c>
      <c r="G6" s="90" t="s">
        <v>54</v>
      </c>
    </row>
    <row r="7" spans="1:7" s="11" customFormat="1" ht="24" customHeight="1">
      <c r="A7" s="67" t="s">
        <v>51</v>
      </c>
      <c r="B7" s="69">
        <v>23.726937269372694</v>
      </c>
      <c r="C7" s="69">
        <v>5.7081313947226713</v>
      </c>
      <c r="D7" s="69">
        <v>95.014955134596207</v>
      </c>
      <c r="E7" s="69">
        <v>31.909547738693465</v>
      </c>
      <c r="F7" s="69">
        <v>29.706262700905228</v>
      </c>
      <c r="G7" s="88" t="s">
        <v>55</v>
      </c>
    </row>
    <row r="8" spans="1:7" s="11" customFormat="1" ht="24" customHeight="1">
      <c r="A8" s="71" t="s">
        <v>52</v>
      </c>
      <c r="B8" s="73">
        <v>14.860837784649986</v>
      </c>
      <c r="C8" s="73">
        <v>2.3882307986243791</v>
      </c>
      <c r="D8" s="73">
        <v>97.838736492103081</v>
      </c>
      <c r="E8" s="73">
        <v>40.341194179628701</v>
      </c>
      <c r="F8" s="73">
        <v>35.365922259098838</v>
      </c>
      <c r="G8" s="90" t="s">
        <v>56</v>
      </c>
    </row>
    <row r="9" spans="1:7" s="11" customFormat="1" ht="24" customHeight="1">
      <c r="A9" s="67" t="s">
        <v>53</v>
      </c>
      <c r="B9" s="69">
        <v>23.923319327731093</v>
      </c>
      <c r="C9" s="69">
        <v>4.1311475409836067</v>
      </c>
      <c r="D9" s="69">
        <v>97.680763983628921</v>
      </c>
      <c r="E9" s="69">
        <v>31.537242472266243</v>
      </c>
      <c r="F9" s="69">
        <v>34.77804045179932</v>
      </c>
      <c r="G9" s="88" t="s">
        <v>57</v>
      </c>
    </row>
    <row r="10" spans="1:7" s="26" customFormat="1" ht="24" customHeight="1">
      <c r="A10" s="75" t="s">
        <v>5</v>
      </c>
      <c r="B10" s="77">
        <v>15.400280581074355</v>
      </c>
      <c r="C10" s="77">
        <v>2.7452728556038486</v>
      </c>
      <c r="D10" s="77">
        <v>97.675901240292106</v>
      </c>
      <c r="E10" s="77">
        <v>40.101284816655728</v>
      </c>
      <c r="F10" s="77">
        <v>35.490295931647147</v>
      </c>
      <c r="G10" s="78" t="s">
        <v>8</v>
      </c>
    </row>
    <row r="11" spans="1:7" s="26" customFormat="1" ht="24" customHeight="1">
      <c r="A11" s="95" t="s">
        <v>6</v>
      </c>
      <c r="B11" s="85">
        <v>19.26593773734837</v>
      </c>
      <c r="C11" s="85">
        <v>4.7608566950562423</v>
      </c>
      <c r="D11" s="85">
        <v>95.92840556201449</v>
      </c>
      <c r="E11" s="85">
        <v>40.874220751484927</v>
      </c>
      <c r="F11" s="85">
        <v>36.872866741954631</v>
      </c>
      <c r="G11" s="86" t="s">
        <v>7</v>
      </c>
    </row>
    <row r="12" spans="1:7" ht="24.95" customHeight="1"/>
    <row r="13" spans="1:7" ht="60" customHeight="1" thickBot="1">
      <c r="A13" s="485" t="s">
        <v>92</v>
      </c>
      <c r="B13" s="485"/>
      <c r="C13" s="485"/>
      <c r="D13" s="485"/>
      <c r="E13" s="485"/>
      <c r="F13" s="485"/>
      <c r="G13" s="485"/>
    </row>
    <row r="14" spans="1:7" ht="30" customHeight="1" thickBot="1">
      <c r="A14" s="478" t="s">
        <v>79</v>
      </c>
      <c r="B14" s="476"/>
      <c r="C14" s="476"/>
      <c r="D14" s="476"/>
      <c r="E14" s="476"/>
      <c r="F14" s="476"/>
      <c r="G14" s="476"/>
    </row>
    <row r="15" spans="1:7" ht="99.95" customHeight="1">
      <c r="A15" s="30" t="s">
        <v>0</v>
      </c>
      <c r="B15" s="102" t="s">
        <v>128</v>
      </c>
      <c r="C15" s="103" t="s">
        <v>129</v>
      </c>
      <c r="D15" s="104" t="s">
        <v>130</v>
      </c>
      <c r="E15" s="104" t="s">
        <v>131</v>
      </c>
      <c r="F15" s="105" t="s">
        <v>132</v>
      </c>
      <c r="G15" s="30" t="s">
        <v>62</v>
      </c>
    </row>
    <row r="16" spans="1:7" s="11" customFormat="1" ht="24" customHeight="1">
      <c r="A16" s="67" t="s">
        <v>49</v>
      </c>
      <c r="B16" s="69">
        <v>8.1309114359415311</v>
      </c>
      <c r="C16" s="69">
        <v>1.6120066703724294</v>
      </c>
      <c r="D16" s="69">
        <v>98.058001035732786</v>
      </c>
      <c r="E16" s="69">
        <v>35.734200743494426</v>
      </c>
      <c r="F16" s="69">
        <v>41.589638865004297</v>
      </c>
      <c r="G16" s="88" t="s">
        <v>148</v>
      </c>
    </row>
    <row r="17" spans="1:7" s="11" customFormat="1" ht="24" customHeight="1">
      <c r="A17" s="71" t="s">
        <v>50</v>
      </c>
      <c r="B17" s="73">
        <v>10.515191545574636</v>
      </c>
      <c r="C17" s="73">
        <v>2.6151222285389424</v>
      </c>
      <c r="D17" s="73">
        <v>97.365988909426989</v>
      </c>
      <c r="E17" s="73">
        <v>30.450070323488042</v>
      </c>
      <c r="F17" s="73">
        <v>34.639774528800423</v>
      </c>
      <c r="G17" s="90" t="s">
        <v>54</v>
      </c>
    </row>
    <row r="18" spans="1:7" s="11" customFormat="1" ht="24" customHeight="1">
      <c r="A18" s="67" t="s">
        <v>51</v>
      </c>
      <c r="B18" s="69">
        <v>15.247303830420231</v>
      </c>
      <c r="C18" s="69">
        <v>3.5940803382663846</v>
      </c>
      <c r="D18" s="69">
        <v>95.238095238095241</v>
      </c>
      <c r="E18" s="69">
        <v>25.888324873096447</v>
      </c>
      <c r="F18" s="69">
        <v>34.92181682799702</v>
      </c>
      <c r="G18" s="88" t="s">
        <v>55</v>
      </c>
    </row>
    <row r="19" spans="1:7" s="11" customFormat="1" ht="24" customHeight="1">
      <c r="A19" s="71" t="s">
        <v>52</v>
      </c>
      <c r="B19" s="73">
        <v>9.4094211389735172</v>
      </c>
      <c r="C19" s="73">
        <v>2.5189924030387845</v>
      </c>
      <c r="D19" s="73">
        <v>97.661772702555737</v>
      </c>
      <c r="E19" s="73">
        <v>30.77731092436975</v>
      </c>
      <c r="F19" s="73">
        <v>37.927801218940459</v>
      </c>
      <c r="G19" s="90" t="s">
        <v>56</v>
      </c>
    </row>
    <row r="20" spans="1:7" s="11" customFormat="1" ht="24" customHeight="1">
      <c r="A20" s="67" t="s">
        <v>53</v>
      </c>
      <c r="B20" s="69">
        <v>17.747794499221587</v>
      </c>
      <c r="C20" s="69">
        <v>3.8265306122448979</v>
      </c>
      <c r="D20" s="69">
        <v>98.033707865168537</v>
      </c>
      <c r="E20" s="69">
        <v>17.647058823529413</v>
      </c>
      <c r="F20" s="69">
        <v>38.52544132917965</v>
      </c>
      <c r="G20" s="88" t="s">
        <v>57</v>
      </c>
    </row>
    <row r="21" spans="1:7" s="11" customFormat="1" ht="24" customHeight="1">
      <c r="A21" s="75" t="s">
        <v>5</v>
      </c>
      <c r="B21" s="77">
        <v>9.885649340106232</v>
      </c>
      <c r="C21" s="77">
        <v>2.3277042446371521</v>
      </c>
      <c r="D21" s="77">
        <v>97.650581596222509</v>
      </c>
      <c r="E21" s="77">
        <v>31.546824337211522</v>
      </c>
      <c r="F21" s="77">
        <v>38.481881872593142</v>
      </c>
      <c r="G21" s="78" t="s">
        <v>8</v>
      </c>
    </row>
    <row r="22" spans="1:7" s="11" customFormat="1" ht="24" customHeight="1">
      <c r="A22" s="95" t="s">
        <v>6</v>
      </c>
      <c r="B22" s="85">
        <v>12.807949351387071</v>
      </c>
      <c r="C22" s="85">
        <v>3.8898757706385427</v>
      </c>
      <c r="D22" s="85">
        <v>95.722207961986854</v>
      </c>
      <c r="E22" s="85">
        <v>36.328157776813718</v>
      </c>
      <c r="F22" s="85">
        <v>39.898128771183856</v>
      </c>
      <c r="G22" s="86" t="s">
        <v>7</v>
      </c>
    </row>
    <row r="23" spans="1:7" ht="24.95" customHeight="1"/>
    <row r="24" spans="1:7" ht="24.95" customHeight="1"/>
    <row r="25" spans="1:7" ht="60" customHeight="1" thickBot="1">
      <c r="A25" s="485" t="s">
        <v>92</v>
      </c>
      <c r="B25" s="485"/>
      <c r="C25" s="485"/>
      <c r="D25" s="485"/>
      <c r="E25" s="485"/>
      <c r="F25" s="485"/>
      <c r="G25" s="485"/>
    </row>
    <row r="26" spans="1:7" ht="30" customHeight="1" thickBot="1">
      <c r="A26" s="478" t="s">
        <v>90</v>
      </c>
      <c r="B26" s="476"/>
      <c r="C26" s="476"/>
      <c r="D26" s="476"/>
      <c r="E26" s="476"/>
      <c r="F26" s="476"/>
      <c r="G26" s="476"/>
    </row>
    <row r="27" spans="1:7" ht="99.95" customHeight="1">
      <c r="A27" s="30" t="s">
        <v>0</v>
      </c>
      <c r="B27" s="102" t="s">
        <v>128</v>
      </c>
      <c r="C27" s="103" t="s">
        <v>129</v>
      </c>
      <c r="D27" s="104" t="s">
        <v>130</v>
      </c>
      <c r="E27" s="104" t="s">
        <v>131</v>
      </c>
      <c r="F27" s="105" t="s">
        <v>132</v>
      </c>
      <c r="G27" s="30" t="s">
        <v>62</v>
      </c>
    </row>
    <row r="28" spans="1:7" s="11" customFormat="1" ht="24" customHeight="1">
      <c r="A28" s="67" t="s">
        <v>49</v>
      </c>
      <c r="B28" s="69">
        <v>16.423433753778799</v>
      </c>
      <c r="C28" s="69">
        <v>2.152258982568481</v>
      </c>
      <c r="D28" s="69">
        <v>98.145659768879327</v>
      </c>
      <c r="E28" s="69">
        <v>52.011095700416085</v>
      </c>
      <c r="F28" s="69">
        <v>35.958921962153994</v>
      </c>
      <c r="G28" s="88" t="s">
        <v>148</v>
      </c>
    </row>
    <row r="29" spans="1:7" s="11" customFormat="1" ht="24" customHeight="1">
      <c r="A29" s="71" t="s">
        <v>50</v>
      </c>
      <c r="B29" s="73">
        <v>23.834451169638477</v>
      </c>
      <c r="C29" s="73">
        <v>3.8502389803505044</v>
      </c>
      <c r="D29" s="73">
        <v>97.456059204440336</v>
      </c>
      <c r="E29" s="73">
        <v>45.949535192563083</v>
      </c>
      <c r="F29" s="73">
        <v>29.223594862145134</v>
      </c>
      <c r="G29" s="90" t="s">
        <v>54</v>
      </c>
    </row>
    <row r="30" spans="1:7" s="11" customFormat="1" ht="24" customHeight="1">
      <c r="A30" s="67" t="s">
        <v>51</v>
      </c>
      <c r="B30" s="69">
        <v>32.076162577810329</v>
      </c>
      <c r="C30" s="69">
        <v>7.9034028540065862</v>
      </c>
      <c r="D30" s="69">
        <v>94.824399260628468</v>
      </c>
      <c r="E30" s="69">
        <v>37.810945273631837</v>
      </c>
      <c r="F30" s="69">
        <v>24.56912357902457</v>
      </c>
      <c r="G30" s="88" t="s">
        <v>55</v>
      </c>
    </row>
    <row r="31" spans="1:7" s="11" customFormat="1" ht="24" customHeight="1">
      <c r="A31" s="71" t="s">
        <v>52</v>
      </c>
      <c r="B31" s="73">
        <v>19.8897416495514</v>
      </c>
      <c r="C31" s="73">
        <v>2.2685693377241125</v>
      </c>
      <c r="D31" s="73">
        <v>98.022598870056498</v>
      </c>
      <c r="E31" s="73">
        <v>49.087415946205574</v>
      </c>
      <c r="F31" s="73">
        <v>33.001622498647919</v>
      </c>
      <c r="G31" s="90" t="s">
        <v>56</v>
      </c>
    </row>
    <row r="32" spans="1:7" s="11" customFormat="1" ht="24" customHeight="1">
      <c r="A32" s="67" t="s">
        <v>53</v>
      </c>
      <c r="B32" s="69">
        <v>30.249867091972355</v>
      </c>
      <c r="C32" s="69">
        <v>4.4534412955465585</v>
      </c>
      <c r="D32" s="69">
        <v>97.347480106100789</v>
      </c>
      <c r="E32" s="69">
        <v>46.103896103896105</v>
      </c>
      <c r="F32" s="69">
        <v>30.940988835725676</v>
      </c>
      <c r="G32" s="88" t="s">
        <v>57</v>
      </c>
    </row>
    <row r="33" spans="1:7" s="11" customFormat="1" ht="24" customHeight="1">
      <c r="A33" s="75" t="s">
        <v>5</v>
      </c>
      <c r="B33" s="77">
        <v>20.651573716178905</v>
      </c>
      <c r="C33" s="77">
        <v>3.1438321353372536</v>
      </c>
      <c r="D33" s="77">
        <v>97.701551744253877</v>
      </c>
      <c r="E33" s="77">
        <v>48.376383763837637</v>
      </c>
      <c r="F33" s="77">
        <v>32.641021675246911</v>
      </c>
      <c r="G33" s="78" t="s">
        <v>8</v>
      </c>
    </row>
    <row r="34" spans="1:7" s="11" customFormat="1" ht="24" customHeight="1">
      <c r="A34" s="95" t="s">
        <v>6</v>
      </c>
      <c r="B34" s="85">
        <v>25.581987074262958</v>
      </c>
      <c r="C34" s="85">
        <v>5.6180475086906139</v>
      </c>
      <c r="D34" s="85">
        <v>96.148771929824562</v>
      </c>
      <c r="E34" s="85">
        <v>45.410831997149472</v>
      </c>
      <c r="F34" s="85">
        <v>33.913192702122068</v>
      </c>
      <c r="G34" s="86" t="s">
        <v>7</v>
      </c>
    </row>
    <row r="35" spans="1:7" ht="24.95" customHeight="1"/>
    <row r="36" spans="1:7" ht="60" customHeight="1" thickBot="1">
      <c r="A36" s="485" t="s">
        <v>92</v>
      </c>
      <c r="B36" s="485"/>
      <c r="C36" s="485"/>
      <c r="D36" s="485"/>
      <c r="E36" s="485"/>
      <c r="F36" s="485"/>
      <c r="G36" s="485"/>
    </row>
    <row r="37" spans="1:7" ht="30" customHeight="1" thickBot="1">
      <c r="A37" s="478" t="s">
        <v>80</v>
      </c>
      <c r="B37" s="476"/>
      <c r="C37" s="476"/>
      <c r="D37" s="476"/>
      <c r="E37" s="476"/>
      <c r="F37" s="476"/>
      <c r="G37" s="476"/>
    </row>
    <row r="38" spans="1:7" ht="99.95" customHeight="1">
      <c r="A38" s="30" t="s">
        <v>0</v>
      </c>
      <c r="B38" s="102" t="s">
        <v>128</v>
      </c>
      <c r="C38" s="103" t="s">
        <v>129</v>
      </c>
      <c r="D38" s="104" t="s">
        <v>130</v>
      </c>
      <c r="E38" s="104" t="s">
        <v>131</v>
      </c>
      <c r="F38" s="105" t="s">
        <v>132</v>
      </c>
      <c r="G38" s="30" t="s">
        <v>62</v>
      </c>
    </row>
    <row r="39" spans="1:7" s="11" customFormat="1" ht="24" customHeight="1">
      <c r="A39" s="67" t="s">
        <v>49</v>
      </c>
      <c r="B39" s="69">
        <v>11.385405352029229</v>
      </c>
      <c r="C39" s="69">
        <v>1.9399748944425426</v>
      </c>
      <c r="D39" s="69">
        <v>98.229082047116165</v>
      </c>
      <c r="E39" s="69">
        <v>45.250582750582751</v>
      </c>
      <c r="F39" s="69">
        <v>39.635250353886164</v>
      </c>
      <c r="G39" s="88" t="s">
        <v>148</v>
      </c>
    </row>
    <row r="40" spans="1:7" s="11" customFormat="1" ht="24" customHeight="1">
      <c r="A40" s="71" t="s">
        <v>50</v>
      </c>
      <c r="B40" s="73">
        <v>16.630812510342544</v>
      </c>
      <c r="C40" s="73">
        <v>1.8603319977103607</v>
      </c>
      <c r="D40" s="73">
        <v>98.379174852652255</v>
      </c>
      <c r="E40" s="73">
        <v>41.525423728813557</v>
      </c>
      <c r="F40" s="73">
        <v>34.853123707074886</v>
      </c>
      <c r="G40" s="90" t="s">
        <v>54</v>
      </c>
    </row>
    <row r="41" spans="1:7" s="11" customFormat="1" ht="24" customHeight="1">
      <c r="A41" s="67" t="s">
        <v>51</v>
      </c>
      <c r="B41" s="69">
        <v>13.451776649746193</v>
      </c>
      <c r="C41" s="69">
        <v>1.6556291390728477</v>
      </c>
      <c r="D41" s="69">
        <v>97.239263803680984</v>
      </c>
      <c r="E41" s="69">
        <v>43.442622950819676</v>
      </c>
      <c r="F41" s="69">
        <v>45.17766497461929</v>
      </c>
      <c r="G41" s="88" t="s">
        <v>55</v>
      </c>
    </row>
    <row r="42" spans="1:7" s="11" customFormat="1" ht="24" customHeight="1">
      <c r="A42" s="71" t="s">
        <v>52</v>
      </c>
      <c r="B42" s="73">
        <v>14.766956325471165</v>
      </c>
      <c r="C42" s="73">
        <v>2.2997316979685705</v>
      </c>
      <c r="D42" s="73">
        <v>97.914929107589657</v>
      </c>
      <c r="E42" s="73">
        <v>40.412682435832913</v>
      </c>
      <c r="F42" s="73">
        <v>35.408670128697224</v>
      </c>
      <c r="G42" s="90" t="s">
        <v>56</v>
      </c>
    </row>
    <row r="43" spans="1:7" s="11" customFormat="1" ht="24" customHeight="1">
      <c r="A43" s="67" t="s">
        <v>53</v>
      </c>
      <c r="B43" s="106" t="s">
        <v>122</v>
      </c>
      <c r="C43" s="106" t="s">
        <v>122</v>
      </c>
      <c r="D43" s="106" t="s">
        <v>122</v>
      </c>
      <c r="E43" s="106" t="s">
        <v>122</v>
      </c>
      <c r="F43" s="106" t="s">
        <v>122</v>
      </c>
      <c r="G43" s="88" t="s">
        <v>57</v>
      </c>
    </row>
    <row r="44" spans="1:7" s="26" customFormat="1" ht="24" customHeight="1">
      <c r="A44" s="75" t="s">
        <v>5</v>
      </c>
      <c r="B44" s="77">
        <v>13.434900818867742</v>
      </c>
      <c r="C44" s="77">
        <v>2.0189169754964325</v>
      </c>
      <c r="D44" s="77">
        <v>98.134389962027413</v>
      </c>
      <c r="E44" s="77">
        <v>43.085181522813954</v>
      </c>
      <c r="F44" s="77">
        <v>37.676192315118747</v>
      </c>
      <c r="G44" s="78" t="s">
        <v>8</v>
      </c>
    </row>
    <row r="45" spans="1:7" s="26" customFormat="1" ht="24" customHeight="1">
      <c r="A45" s="95" t="s">
        <v>6</v>
      </c>
      <c r="B45" s="85">
        <v>12.995604774080737</v>
      </c>
      <c r="C45" s="85">
        <v>2.3700084229506646</v>
      </c>
      <c r="D45" s="85">
        <v>97.619245563278014</v>
      </c>
      <c r="E45" s="85">
        <v>47.638853178192747</v>
      </c>
      <c r="F45" s="85">
        <v>45.365901780260828</v>
      </c>
      <c r="G45" s="86" t="s">
        <v>7</v>
      </c>
    </row>
    <row r="46" spans="1:7" ht="24.95" customHeight="1"/>
    <row r="47" spans="1:7" ht="24.95" customHeight="1"/>
    <row r="48" spans="1:7" ht="60" customHeight="1" thickBot="1">
      <c r="A48" s="485" t="s">
        <v>92</v>
      </c>
      <c r="B48" s="485"/>
      <c r="C48" s="485"/>
      <c r="D48" s="485"/>
      <c r="E48" s="485"/>
      <c r="F48" s="485"/>
      <c r="G48" s="485"/>
    </row>
    <row r="49" spans="1:7" ht="30" customHeight="1" thickBot="1">
      <c r="A49" s="478" t="s">
        <v>81</v>
      </c>
      <c r="B49" s="476"/>
      <c r="C49" s="476"/>
      <c r="D49" s="476"/>
      <c r="E49" s="476"/>
      <c r="F49" s="476"/>
      <c r="G49" s="476"/>
    </row>
    <row r="50" spans="1:7" ht="99.95" customHeight="1">
      <c r="A50" s="30" t="s">
        <v>0</v>
      </c>
      <c r="B50" s="102" t="s">
        <v>128</v>
      </c>
      <c r="C50" s="103" t="s">
        <v>129</v>
      </c>
      <c r="D50" s="104" t="s">
        <v>130</v>
      </c>
      <c r="E50" s="104" t="s">
        <v>131</v>
      </c>
      <c r="F50" s="105" t="s">
        <v>132</v>
      </c>
      <c r="G50" s="30" t="s">
        <v>62</v>
      </c>
    </row>
    <row r="51" spans="1:7" s="11" customFormat="1" ht="24" customHeight="1">
      <c r="A51" s="67" t="s">
        <v>49</v>
      </c>
      <c r="B51" s="69">
        <v>7.2927139888732491</v>
      </c>
      <c r="C51" s="69">
        <v>1.6802800466744454</v>
      </c>
      <c r="D51" s="69">
        <v>98.125794155019065</v>
      </c>
      <c r="E51" s="69">
        <v>37.616279069767444</v>
      </c>
      <c r="F51" s="69">
        <v>42.91459981230728</v>
      </c>
      <c r="G51" s="88" t="s">
        <v>148</v>
      </c>
    </row>
    <row r="52" spans="1:7" s="11" customFormat="1" ht="24" customHeight="1">
      <c r="A52" s="71" t="s">
        <v>50</v>
      </c>
      <c r="B52" s="73">
        <v>10.090152565880722</v>
      </c>
      <c r="C52" s="73">
        <v>1.7406962785114044</v>
      </c>
      <c r="D52" s="73">
        <v>98.2421875</v>
      </c>
      <c r="E52" s="73">
        <v>33.135215453194654</v>
      </c>
      <c r="F52" s="73">
        <v>37.968099861303742</v>
      </c>
      <c r="G52" s="90" t="s">
        <v>54</v>
      </c>
    </row>
    <row r="53" spans="1:7" s="11" customFormat="1" ht="24" customHeight="1">
      <c r="A53" s="67" t="s">
        <v>51</v>
      </c>
      <c r="B53" s="69">
        <v>7.9299691040164779</v>
      </c>
      <c r="C53" s="69">
        <v>1.3559322033898304</v>
      </c>
      <c r="D53" s="69">
        <v>98.65771812080537</v>
      </c>
      <c r="E53" s="69">
        <v>35.344827586206897</v>
      </c>
      <c r="F53" s="69">
        <v>49.742533470648816</v>
      </c>
      <c r="G53" s="88" t="s">
        <v>55</v>
      </c>
    </row>
    <row r="54" spans="1:7" s="11" customFormat="1" ht="24" customHeight="1">
      <c r="A54" s="71" t="s">
        <v>52</v>
      </c>
      <c r="B54" s="73">
        <v>9.3283143159628281</v>
      </c>
      <c r="C54" s="73">
        <v>2.4458700882117079</v>
      </c>
      <c r="D54" s="73">
        <v>97.760786455488798</v>
      </c>
      <c r="E54" s="73">
        <v>30.842105263157894</v>
      </c>
      <c r="F54" s="73">
        <v>37.964705882352938</v>
      </c>
      <c r="G54" s="90" t="s">
        <v>56</v>
      </c>
    </row>
    <row r="55" spans="1:7" s="11" customFormat="1" ht="24" customHeight="1">
      <c r="A55" s="67" t="s">
        <v>53</v>
      </c>
      <c r="B55" s="106" t="s">
        <v>122</v>
      </c>
      <c r="C55" s="106" t="s">
        <v>122</v>
      </c>
      <c r="D55" s="106" t="s">
        <v>122</v>
      </c>
      <c r="E55" s="106" t="s">
        <v>122</v>
      </c>
      <c r="F55" s="106" t="s">
        <v>122</v>
      </c>
      <c r="G55" s="88" t="s">
        <v>57</v>
      </c>
    </row>
    <row r="56" spans="1:7" s="26" customFormat="1" ht="24" customHeight="1">
      <c r="A56" s="75" t="s">
        <v>5</v>
      </c>
      <c r="B56" s="77">
        <v>8.4220299081534531</v>
      </c>
      <c r="C56" s="77">
        <v>1.8993135011441646</v>
      </c>
      <c r="D56" s="77">
        <v>98.049414824447339</v>
      </c>
      <c r="E56" s="77">
        <v>34.807747904018505</v>
      </c>
      <c r="F56" s="77">
        <v>40.793182345724041</v>
      </c>
      <c r="G56" s="78" t="s">
        <v>8</v>
      </c>
    </row>
    <row r="57" spans="1:7" s="26" customFormat="1" ht="24" customHeight="1">
      <c r="A57" s="95" t="s">
        <v>6</v>
      </c>
      <c r="B57" s="85">
        <v>7.9871953884652402</v>
      </c>
      <c r="C57" s="85">
        <v>2.0921240777942507</v>
      </c>
      <c r="D57" s="85">
        <v>97.26298711182821</v>
      </c>
      <c r="E57" s="85">
        <v>43.034570722504185</v>
      </c>
      <c r="F57" s="85">
        <v>48.646630370207603</v>
      </c>
      <c r="G57" s="86" t="s">
        <v>7</v>
      </c>
    </row>
    <row r="58" spans="1:7" ht="24.95" customHeight="1">
      <c r="B58" s="3"/>
      <c r="C58" s="3"/>
      <c r="D58" s="3"/>
      <c r="E58" s="3"/>
      <c r="F58" s="3"/>
    </row>
    <row r="59" spans="1:7" ht="60" customHeight="1" thickBot="1">
      <c r="A59" s="485" t="s">
        <v>92</v>
      </c>
      <c r="B59" s="485"/>
      <c r="C59" s="485"/>
      <c r="D59" s="485"/>
      <c r="E59" s="485"/>
      <c r="F59" s="485"/>
      <c r="G59" s="485"/>
    </row>
    <row r="60" spans="1:7" ht="30" customHeight="1" thickBot="1">
      <c r="A60" s="478" t="s">
        <v>82</v>
      </c>
      <c r="B60" s="476"/>
      <c r="C60" s="476"/>
      <c r="D60" s="476"/>
      <c r="E60" s="476"/>
      <c r="F60" s="476"/>
      <c r="G60" s="476"/>
    </row>
    <row r="61" spans="1:7" ht="99.95" customHeight="1">
      <c r="A61" s="30" t="s">
        <v>0</v>
      </c>
      <c r="B61" s="102" t="s">
        <v>128</v>
      </c>
      <c r="C61" s="103" t="s">
        <v>129</v>
      </c>
      <c r="D61" s="104" t="s">
        <v>130</v>
      </c>
      <c r="E61" s="104" t="s">
        <v>131</v>
      </c>
      <c r="F61" s="105" t="s">
        <v>132</v>
      </c>
      <c r="G61" s="30" t="s">
        <v>62</v>
      </c>
    </row>
    <row r="62" spans="1:7" s="11" customFormat="1" ht="24" customHeight="1">
      <c r="A62" s="67" t="s">
        <v>49</v>
      </c>
      <c r="B62" s="107">
        <v>15.33436812831458</v>
      </c>
      <c r="C62" s="69">
        <v>2.188476998660116</v>
      </c>
      <c r="D62" s="69">
        <v>98.337213169271706</v>
      </c>
      <c r="E62" s="69">
        <v>52.920560747663551</v>
      </c>
      <c r="F62" s="69">
        <v>36.470664337926124</v>
      </c>
      <c r="G62" s="88" t="s">
        <v>148</v>
      </c>
    </row>
    <row r="63" spans="1:7" s="11" customFormat="1" ht="24" customHeight="1">
      <c r="A63" s="71" t="s">
        <v>50</v>
      </c>
      <c r="B63" s="108">
        <v>22.602089268755936</v>
      </c>
      <c r="C63" s="73">
        <v>1.9693654266958425</v>
      </c>
      <c r="D63" s="73">
        <v>98.517786561264828</v>
      </c>
      <c r="E63" s="73">
        <v>49.125168236877521</v>
      </c>
      <c r="F63" s="73">
        <v>32.008864967547886</v>
      </c>
      <c r="G63" s="90" t="s">
        <v>54</v>
      </c>
    </row>
    <row r="64" spans="1:7" s="11" customFormat="1" ht="24" customHeight="1">
      <c r="A64" s="67" t="s">
        <v>51</v>
      </c>
      <c r="B64" s="107">
        <v>18.818818818818819</v>
      </c>
      <c r="C64" s="69">
        <v>1.9417475728155342</v>
      </c>
      <c r="D64" s="69">
        <v>96.045197740112997</v>
      </c>
      <c r="E64" s="69">
        <v>50.78125</v>
      </c>
      <c r="F64" s="69">
        <v>40.74074074074074</v>
      </c>
      <c r="G64" s="88" t="s">
        <v>55</v>
      </c>
    </row>
    <row r="65" spans="1:7" s="11" customFormat="1" ht="24" customHeight="1">
      <c r="A65" s="71" t="s">
        <v>52</v>
      </c>
      <c r="B65" s="108">
        <v>19.780934822687342</v>
      </c>
      <c r="C65" s="73">
        <v>2.1659324522760648</v>
      </c>
      <c r="D65" s="73">
        <v>98.07474518686297</v>
      </c>
      <c r="E65" s="73">
        <v>49.180327868852459</v>
      </c>
      <c r="F65" s="73">
        <v>33.051215277777779</v>
      </c>
      <c r="G65" s="90" t="s">
        <v>56</v>
      </c>
    </row>
    <row r="66" spans="1:7" s="11" customFormat="1" ht="24" customHeight="1">
      <c r="A66" s="67" t="s">
        <v>53</v>
      </c>
      <c r="B66" s="106" t="s">
        <v>122</v>
      </c>
      <c r="C66" s="106" t="s">
        <v>122</v>
      </c>
      <c r="D66" s="106" t="s">
        <v>122</v>
      </c>
      <c r="E66" s="106" t="s">
        <v>122</v>
      </c>
      <c r="F66" s="106" t="s">
        <v>122</v>
      </c>
      <c r="G66" s="88" t="s">
        <v>57</v>
      </c>
    </row>
    <row r="67" spans="1:7" s="11" customFormat="1" ht="24" customHeight="1">
      <c r="A67" s="75" t="s">
        <v>5</v>
      </c>
      <c r="B67" s="110">
        <v>18.159375000000001</v>
      </c>
      <c r="C67" s="77">
        <v>2.1308491273155585</v>
      </c>
      <c r="D67" s="77">
        <v>98.222073129822206</v>
      </c>
      <c r="E67" s="77">
        <v>50.994475138121544</v>
      </c>
      <c r="F67" s="77">
        <v>34.737895032978024</v>
      </c>
      <c r="G67" s="78" t="s">
        <v>8</v>
      </c>
    </row>
    <row r="68" spans="1:7" s="11" customFormat="1" ht="24" customHeight="1">
      <c r="A68" s="95" t="s">
        <v>6</v>
      </c>
      <c r="B68" s="109">
        <v>17.922627855944071</v>
      </c>
      <c r="C68" s="85">
        <v>2.643356175687293</v>
      </c>
      <c r="D68" s="85">
        <v>97.998805655773211</v>
      </c>
      <c r="E68" s="85">
        <v>52.268094394618238</v>
      </c>
      <c r="F68" s="85">
        <v>42.137502490615745</v>
      </c>
      <c r="G68" s="86" t="s">
        <v>7</v>
      </c>
    </row>
    <row r="71" spans="1:7" ht="60" customHeight="1" thickBot="1">
      <c r="A71" s="485" t="s">
        <v>92</v>
      </c>
      <c r="B71" s="485"/>
      <c r="C71" s="485"/>
      <c r="D71" s="485"/>
      <c r="E71" s="485"/>
      <c r="F71" s="485"/>
      <c r="G71" s="485"/>
    </row>
    <row r="72" spans="1:7" ht="30" customHeight="1" thickBot="1">
      <c r="A72" s="478" t="s">
        <v>93</v>
      </c>
      <c r="B72" s="476"/>
      <c r="C72" s="476"/>
      <c r="D72" s="476"/>
      <c r="E72" s="476"/>
      <c r="F72" s="476"/>
      <c r="G72" s="476"/>
    </row>
    <row r="73" spans="1:7" ht="99.95" customHeight="1">
      <c r="A73" s="30" t="s">
        <v>0</v>
      </c>
      <c r="B73" s="102" t="s">
        <v>128</v>
      </c>
      <c r="C73" s="103" t="s">
        <v>129</v>
      </c>
      <c r="D73" s="104" t="s">
        <v>130</v>
      </c>
      <c r="E73" s="104" t="s">
        <v>131</v>
      </c>
      <c r="F73" s="105" t="s">
        <v>132</v>
      </c>
      <c r="G73" s="30" t="s">
        <v>62</v>
      </c>
    </row>
    <row r="74" spans="1:7" s="11" customFormat="1" ht="24" customHeight="1">
      <c r="A74" s="67" t="s">
        <v>49</v>
      </c>
      <c r="B74" s="69">
        <v>16.255227303385944</v>
      </c>
      <c r="C74" s="69">
        <v>1.6843971631205674</v>
      </c>
      <c r="D74" s="69">
        <v>97.549019607843135</v>
      </c>
      <c r="E74" s="69">
        <v>38.618346545866366</v>
      </c>
      <c r="F74" s="69">
        <v>35.028324790936068</v>
      </c>
      <c r="G74" s="88" t="s">
        <v>148</v>
      </c>
    </row>
    <row r="75" spans="1:7" s="11" customFormat="1" ht="24" customHeight="1">
      <c r="A75" s="71" t="s">
        <v>50</v>
      </c>
      <c r="B75" s="73">
        <v>18.251413658112224</v>
      </c>
      <c r="C75" s="73">
        <v>4.5382585751978892</v>
      </c>
      <c r="D75" s="73">
        <v>96.550218340611352</v>
      </c>
      <c r="E75" s="73">
        <v>35.515873015873019</v>
      </c>
      <c r="F75" s="73">
        <v>28.654716324399583</v>
      </c>
      <c r="G75" s="90" t="s">
        <v>54</v>
      </c>
    </row>
    <row r="76" spans="1:7" s="11" customFormat="1" ht="24" customHeight="1">
      <c r="A76" s="67" t="s">
        <v>51</v>
      </c>
      <c r="B76" s="69">
        <v>29.594202898550726</v>
      </c>
      <c r="C76" s="69">
        <v>7.6616121308858736</v>
      </c>
      <c r="D76" s="69">
        <v>93.943870014771051</v>
      </c>
      <c r="E76" s="69">
        <v>26.811594202898554</v>
      </c>
      <c r="F76" s="69">
        <v>20.853906476909671</v>
      </c>
      <c r="G76" s="88" t="s">
        <v>55</v>
      </c>
    </row>
    <row r="77" spans="1:7" s="11" customFormat="1" ht="24" customHeight="1">
      <c r="A77" s="71" t="s">
        <v>52</v>
      </c>
      <c r="B77" s="73">
        <v>41.269841269841272</v>
      </c>
      <c r="C77" s="73">
        <v>31.25</v>
      </c>
      <c r="D77" s="73">
        <v>75</v>
      </c>
      <c r="E77" s="73">
        <v>16.666666666666668</v>
      </c>
      <c r="F77" s="73">
        <v>22.950819672131146</v>
      </c>
      <c r="G77" s="90" t="s">
        <v>56</v>
      </c>
    </row>
    <row r="78" spans="1:7" s="11" customFormat="1" ht="24" customHeight="1">
      <c r="A78" s="67" t="s">
        <v>53</v>
      </c>
      <c r="B78" s="69">
        <v>23.923319327731093</v>
      </c>
      <c r="C78" s="69">
        <v>4.1311475409836067</v>
      </c>
      <c r="D78" s="69">
        <v>97.680763983628921</v>
      </c>
      <c r="E78" s="69">
        <v>31.537242472266243</v>
      </c>
      <c r="F78" s="69">
        <v>34.77804045179932</v>
      </c>
      <c r="G78" s="88" t="s">
        <v>57</v>
      </c>
    </row>
    <row r="79" spans="1:7" s="26" customFormat="1" ht="24" customHeight="1">
      <c r="A79" s="75" t="s">
        <v>5</v>
      </c>
      <c r="B79" s="77">
        <v>20.057951122803004</v>
      </c>
      <c r="C79" s="77">
        <v>4.2307692307692308</v>
      </c>
      <c r="D79" s="77">
        <v>96.595330739299612</v>
      </c>
      <c r="E79" s="77">
        <v>34.207589285714285</v>
      </c>
      <c r="F79" s="77">
        <v>30.308578403326088</v>
      </c>
      <c r="G79" s="78" t="s">
        <v>8</v>
      </c>
    </row>
    <row r="80" spans="1:7" s="26" customFormat="1" ht="24" customHeight="1">
      <c r="A80" s="95" t="s">
        <v>6</v>
      </c>
      <c r="B80" s="85">
        <v>32.59380063182688</v>
      </c>
      <c r="C80" s="85">
        <v>9.6423396967964337</v>
      </c>
      <c r="D80" s="85">
        <v>92.531166538913396</v>
      </c>
      <c r="E80" s="85">
        <v>27.180274108553892</v>
      </c>
      <c r="F80" s="85">
        <v>18.818703382605509</v>
      </c>
      <c r="G80" s="86" t="s">
        <v>7</v>
      </c>
    </row>
    <row r="81" spans="1:7" s="6" customFormat="1" ht="24.95" customHeight="1">
      <c r="A81" s="1"/>
      <c r="B81" s="1"/>
      <c r="C81" s="1"/>
      <c r="D81" s="1"/>
      <c r="E81" s="1"/>
      <c r="F81" s="1"/>
      <c r="G81" s="1"/>
    </row>
    <row r="82" spans="1:7" ht="60" customHeight="1" thickBot="1">
      <c r="A82" s="485" t="s">
        <v>92</v>
      </c>
      <c r="B82" s="485"/>
      <c r="C82" s="485"/>
      <c r="D82" s="485"/>
      <c r="E82" s="485"/>
      <c r="F82" s="485"/>
      <c r="G82" s="485"/>
    </row>
    <row r="83" spans="1:7" ht="30" customHeight="1" thickBot="1">
      <c r="A83" s="478" t="s">
        <v>84</v>
      </c>
      <c r="B83" s="476"/>
      <c r="C83" s="476"/>
      <c r="D83" s="476"/>
      <c r="E83" s="476"/>
      <c r="F83" s="476"/>
      <c r="G83" s="476"/>
    </row>
    <row r="84" spans="1:7" ht="99.95" customHeight="1">
      <c r="A84" s="30" t="s">
        <v>0</v>
      </c>
      <c r="B84" s="102" t="s">
        <v>128</v>
      </c>
      <c r="C84" s="103" t="s">
        <v>129</v>
      </c>
      <c r="D84" s="104" t="s">
        <v>130</v>
      </c>
      <c r="E84" s="104" t="s">
        <v>131</v>
      </c>
      <c r="F84" s="105" t="s">
        <v>132</v>
      </c>
      <c r="G84" s="30" t="s">
        <v>62</v>
      </c>
    </row>
    <row r="85" spans="1:7" s="11" customFormat="1" ht="24" customHeight="1">
      <c r="A85" s="67" t="s">
        <v>49</v>
      </c>
      <c r="B85" s="69">
        <v>11.52073732718894</v>
      </c>
      <c r="C85" s="69">
        <v>1.3489208633093526</v>
      </c>
      <c r="D85" s="69">
        <v>97.759103641456576</v>
      </c>
      <c r="E85" s="69">
        <v>28.240740740740737</v>
      </c>
      <c r="F85" s="69">
        <v>36.233062330623305</v>
      </c>
      <c r="G85" s="88" t="s">
        <v>148</v>
      </c>
    </row>
    <row r="86" spans="1:7" s="11" customFormat="1" ht="24" customHeight="1">
      <c r="A86" s="71" t="s">
        <v>50</v>
      </c>
      <c r="B86" s="73">
        <v>10.954000357973868</v>
      </c>
      <c r="C86" s="73">
        <v>3.4017278617710582</v>
      </c>
      <c r="D86" s="73">
        <v>96.578947368421055</v>
      </c>
      <c r="E86" s="73">
        <v>28.037383177570092</v>
      </c>
      <c r="F86" s="73">
        <v>31.203007518796994</v>
      </c>
      <c r="G86" s="90" t="s">
        <v>54</v>
      </c>
    </row>
    <row r="87" spans="1:7" s="11" customFormat="1" ht="24" customHeight="1">
      <c r="A87" s="67" t="s">
        <v>51</v>
      </c>
      <c r="B87" s="69">
        <v>19.383003492433062</v>
      </c>
      <c r="C87" s="69">
        <v>4.6082949308755756</v>
      </c>
      <c r="D87" s="69">
        <v>93.610223642172528</v>
      </c>
      <c r="E87" s="69">
        <v>21.942446043165468</v>
      </c>
      <c r="F87" s="69">
        <v>26.530612244897959</v>
      </c>
      <c r="G87" s="88" t="s">
        <v>55</v>
      </c>
    </row>
    <row r="88" spans="1:7" s="11" customFormat="1" ht="24" customHeight="1">
      <c r="A88" s="71" t="s">
        <v>52</v>
      </c>
      <c r="B88" s="73">
        <v>30.303030303030305</v>
      </c>
      <c r="C88" s="73">
        <v>28.571428571428577</v>
      </c>
      <c r="D88" s="73">
        <v>75</v>
      </c>
      <c r="E88" s="73">
        <v>0</v>
      </c>
      <c r="F88" s="73">
        <v>28.125</v>
      </c>
      <c r="G88" s="90" t="s">
        <v>56</v>
      </c>
    </row>
    <row r="89" spans="1:7" s="11" customFormat="1" ht="24" customHeight="1">
      <c r="A89" s="67" t="s">
        <v>53</v>
      </c>
      <c r="B89" s="69">
        <v>17.747794499221587</v>
      </c>
      <c r="C89" s="69">
        <v>3.8265306122448979</v>
      </c>
      <c r="D89" s="69">
        <v>98.033707865168537</v>
      </c>
      <c r="E89" s="69">
        <v>17.647058823529413</v>
      </c>
      <c r="F89" s="69">
        <v>38.52544132917965</v>
      </c>
      <c r="G89" s="88" t="s">
        <v>57</v>
      </c>
    </row>
    <row r="90" spans="1:7" s="26" customFormat="1" ht="24" customHeight="1">
      <c r="A90" s="75" t="s">
        <v>5</v>
      </c>
      <c r="B90" s="77">
        <v>13.29319129226494</v>
      </c>
      <c r="C90" s="77">
        <v>3.1774852473899227</v>
      </c>
      <c r="D90" s="77">
        <v>96.68115369419202</v>
      </c>
      <c r="E90" s="77">
        <v>25.224215246636771</v>
      </c>
      <c r="F90" s="77">
        <v>33.099081010116613</v>
      </c>
      <c r="G90" s="78" t="s">
        <v>8</v>
      </c>
    </row>
    <row r="91" spans="1:7" s="26" customFormat="1" ht="24" customHeight="1">
      <c r="A91" s="95" t="s">
        <v>6</v>
      </c>
      <c r="B91" s="85">
        <v>23.149835436975224</v>
      </c>
      <c r="C91" s="85">
        <v>7.5575958513984531</v>
      </c>
      <c r="D91" s="85">
        <v>92.640390277449441</v>
      </c>
      <c r="E91" s="85">
        <v>22.597019635152854</v>
      </c>
      <c r="F91" s="85">
        <v>21.128230199748568</v>
      </c>
      <c r="G91" s="86" t="s">
        <v>7</v>
      </c>
    </row>
    <row r="92" spans="1:7" ht="24.95" customHeight="1"/>
    <row r="93" spans="1:7" ht="24.95" customHeight="1"/>
    <row r="94" spans="1:7" ht="60" customHeight="1" thickBot="1">
      <c r="A94" s="485" t="s">
        <v>92</v>
      </c>
      <c r="B94" s="485"/>
      <c r="C94" s="485"/>
      <c r="D94" s="485"/>
      <c r="E94" s="485"/>
      <c r="F94" s="485"/>
      <c r="G94" s="485"/>
    </row>
    <row r="95" spans="1:7" ht="30" customHeight="1" thickBot="1">
      <c r="A95" s="478" t="s">
        <v>85</v>
      </c>
      <c r="B95" s="476"/>
      <c r="C95" s="476"/>
      <c r="D95" s="476"/>
      <c r="E95" s="476"/>
      <c r="F95" s="476"/>
      <c r="G95" s="476"/>
    </row>
    <row r="96" spans="1:7" ht="99.95" customHeight="1">
      <c r="A96" s="30" t="s">
        <v>0</v>
      </c>
      <c r="B96" s="102" t="s">
        <v>128</v>
      </c>
      <c r="C96" s="103" t="s">
        <v>129</v>
      </c>
      <c r="D96" s="104" t="s">
        <v>130</v>
      </c>
      <c r="E96" s="104" t="s">
        <v>131</v>
      </c>
      <c r="F96" s="105" t="s">
        <v>132</v>
      </c>
      <c r="G96" s="30" t="s">
        <v>62</v>
      </c>
    </row>
    <row r="97" spans="1:7" s="11" customFormat="1" ht="24" customHeight="1">
      <c r="A97" s="67" t="s">
        <v>49</v>
      </c>
      <c r="B97" s="69">
        <v>20.945220193340493</v>
      </c>
      <c r="C97" s="69">
        <v>2.0104895104895104</v>
      </c>
      <c r="D97" s="69">
        <v>97.338935574229694</v>
      </c>
      <c r="E97" s="69">
        <v>48.558758314855879</v>
      </c>
      <c r="F97" s="69">
        <v>33.834586466165412</v>
      </c>
      <c r="G97" s="88" t="s">
        <v>148</v>
      </c>
    </row>
    <row r="98" spans="1:7" s="11" customFormat="1" ht="24" customHeight="1">
      <c r="A98" s="71" t="s">
        <v>50</v>
      </c>
      <c r="B98" s="73">
        <v>25.152335815842925</v>
      </c>
      <c r="C98" s="73">
        <v>5.6243550051599591</v>
      </c>
      <c r="D98" s="73">
        <v>96.521739130434781</v>
      </c>
      <c r="E98" s="73">
        <v>42.857142857142854</v>
      </c>
      <c r="F98" s="73">
        <v>26.244497121571282</v>
      </c>
      <c r="G98" s="90" t="s">
        <v>54</v>
      </c>
    </row>
    <row r="99" spans="1:7" s="11" customFormat="1" ht="24" customHeight="1">
      <c r="A99" s="67" t="s">
        <v>51</v>
      </c>
      <c r="B99" s="69">
        <v>39.722863741339495</v>
      </c>
      <c r="C99" s="69">
        <v>10.963455149501661</v>
      </c>
      <c r="D99" s="69">
        <v>94.230769230769226</v>
      </c>
      <c r="E99" s="69">
        <v>31.751824817518248</v>
      </c>
      <c r="F99" s="69">
        <v>15.219907407407407</v>
      </c>
      <c r="G99" s="88" t="s">
        <v>55</v>
      </c>
    </row>
    <row r="100" spans="1:7" s="11" customFormat="1" ht="24" customHeight="1">
      <c r="A100" s="71" t="s">
        <v>52</v>
      </c>
      <c r="B100" s="73">
        <v>53.333333333333336</v>
      </c>
      <c r="C100" s="73">
        <v>33.333333333333336</v>
      </c>
      <c r="D100" s="73">
        <v>75</v>
      </c>
      <c r="E100" s="73">
        <v>25</v>
      </c>
      <c r="F100" s="73">
        <v>17.241379310344829</v>
      </c>
      <c r="G100" s="90" t="s">
        <v>56</v>
      </c>
    </row>
    <row r="101" spans="1:7" s="11" customFormat="1" ht="24" customHeight="1">
      <c r="A101" s="67" t="s">
        <v>53</v>
      </c>
      <c r="B101" s="69">
        <v>30.249867091972355</v>
      </c>
      <c r="C101" s="69">
        <v>4.4534412955465585</v>
      </c>
      <c r="D101" s="69">
        <v>97.347480106100789</v>
      </c>
      <c r="E101" s="69">
        <v>46.103896103896105</v>
      </c>
      <c r="F101" s="69">
        <v>30.940988835725676</v>
      </c>
      <c r="G101" s="88" t="s">
        <v>57</v>
      </c>
    </row>
    <row r="102" spans="1:7" s="26" customFormat="1" ht="24" customHeight="1">
      <c r="A102" s="75" t="s">
        <v>5</v>
      </c>
      <c r="B102" s="77">
        <v>26.659133709981162</v>
      </c>
      <c r="C102" s="77">
        <v>5.2774018944519625</v>
      </c>
      <c r="D102" s="77">
        <v>96.512073591414335</v>
      </c>
      <c r="E102" s="77">
        <v>43.111111111111114</v>
      </c>
      <c r="F102" s="77">
        <v>27.585167319867349</v>
      </c>
      <c r="G102" s="78" t="s">
        <v>8</v>
      </c>
    </row>
    <row r="103" spans="1:7" s="26" customFormat="1" ht="24" customHeight="1">
      <c r="A103" s="95" t="s">
        <v>6</v>
      </c>
      <c r="B103" s="85">
        <v>41.716230734420449</v>
      </c>
      <c r="C103" s="85">
        <v>11.696174521346819</v>
      </c>
      <c r="D103" s="85">
        <v>92.413708096281766</v>
      </c>
      <c r="E103" s="85">
        <v>31.685196177519664</v>
      </c>
      <c r="F103" s="85">
        <v>16.587124412543563</v>
      </c>
      <c r="G103" s="86" t="s">
        <v>7</v>
      </c>
    </row>
  </sheetData>
  <mergeCells count="18">
    <mergeCell ref="A2:G2"/>
    <mergeCell ref="A3:G3"/>
    <mergeCell ref="A36:G36"/>
    <mergeCell ref="A37:G37"/>
    <mergeCell ref="A48:G48"/>
    <mergeCell ref="A26:G26"/>
    <mergeCell ref="A83:G83"/>
    <mergeCell ref="A94:G94"/>
    <mergeCell ref="A95:G95"/>
    <mergeCell ref="A13:G13"/>
    <mergeCell ref="A14:G14"/>
    <mergeCell ref="A25:G25"/>
    <mergeCell ref="A82:G82"/>
    <mergeCell ref="A49:G49"/>
    <mergeCell ref="A59:G59"/>
    <mergeCell ref="A60:G60"/>
    <mergeCell ref="A71:G71"/>
    <mergeCell ref="A72:G72"/>
  </mergeCells>
  <printOptions horizontalCentered="1" verticalCentered="1"/>
  <pageMargins left="0.39370078740157483" right="0.39370078740157483" top="0.39370078740157483" bottom="0.39370078740157483" header="0.39370078740157483" footer="0.39370078740157483"/>
  <pageSetup paperSize="9" scale="70" firstPageNumber="21" orientation="landscape" useFirstPageNumber="1" r:id="rId1"/>
  <headerFooter>
    <oddHeader>&amp;L&amp;"Times New Roman,Gras"&amp;20&amp;K05-023Guvernorat Touzeur&amp;R&amp;"Times New Roman,Gras"&amp;20&amp;K05-023ولاية توزر</oddHeader>
    <oddFooter>&amp;L  &amp;"Times New Roman,Gras"&amp;18&amp;K05-023Statistique Tunisie /RGPH 2014&amp;C&amp;"Times New Roman,Gras"&amp;18&amp;K05-023&amp;P&amp;R&amp;"Times New Roman,Gras"&amp;18&amp;K05-023إحصائيات تونس /تعداد 2014</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8:L182"/>
  <sheetViews>
    <sheetView rightToLeft="1" topLeftCell="C153" zoomScaleNormal="100" zoomScaleSheetLayoutView="40" workbookViewId="0">
      <selection activeCell="M166" sqref="M166"/>
    </sheetView>
  </sheetViews>
  <sheetFormatPr baseColWidth="10" defaultRowHeight="20.25"/>
  <cols>
    <col min="1" max="1" width="25.7109375" style="4" customWidth="1"/>
    <col min="2" max="2" width="41.42578125" style="2" customWidth="1"/>
    <col min="3" max="3" width="22.7109375" style="2" customWidth="1"/>
    <col min="4" max="4" width="18.85546875" style="2" customWidth="1"/>
    <col min="5" max="5" width="19.85546875" style="2" customWidth="1"/>
    <col min="6" max="7" width="22.7109375" style="2" customWidth="1"/>
    <col min="8" max="8" width="25.7109375" style="5" customWidth="1"/>
    <col min="9" max="16384" width="11.42578125" style="1"/>
  </cols>
  <sheetData>
    <row r="18" spans="1:8" ht="80.099999999999994" customHeight="1">
      <c r="A18" s="486" t="s">
        <v>94</v>
      </c>
      <c r="B18" s="487"/>
      <c r="C18" s="487"/>
      <c r="D18" s="487"/>
      <c r="E18" s="487"/>
      <c r="F18" s="487"/>
      <c r="G18" s="487"/>
      <c r="H18" s="487"/>
    </row>
    <row r="77" spans="1:8" ht="60" customHeight="1">
      <c r="A77" s="488" t="s">
        <v>95</v>
      </c>
      <c r="B77" s="488"/>
      <c r="C77" s="488"/>
      <c r="D77" s="488"/>
      <c r="E77" s="488"/>
      <c r="F77" s="488"/>
      <c r="G77" s="488"/>
      <c r="H77" s="488"/>
    </row>
    <row r="78" spans="1:8" ht="30" customHeight="1">
      <c r="A78" s="489" t="s">
        <v>605</v>
      </c>
      <c r="B78" s="490"/>
      <c r="C78" s="490"/>
      <c r="D78" s="490"/>
      <c r="E78" s="490"/>
      <c r="F78" s="490"/>
      <c r="G78" s="490"/>
      <c r="H78" s="491"/>
    </row>
    <row r="79" spans="1:8" ht="80.099999999999994" customHeight="1">
      <c r="A79" s="30" t="s">
        <v>0</v>
      </c>
      <c r="B79" s="65" t="s">
        <v>133</v>
      </c>
      <c r="C79" s="66" t="s">
        <v>21</v>
      </c>
      <c r="D79" s="66" t="s">
        <v>134</v>
      </c>
      <c r="E79" s="66" t="s">
        <v>22</v>
      </c>
      <c r="F79" s="66" t="s">
        <v>135</v>
      </c>
      <c r="G79" s="66" t="s">
        <v>136</v>
      </c>
      <c r="H79" s="30" t="s">
        <v>62</v>
      </c>
    </row>
    <row r="80" spans="1:8" s="11" customFormat="1" ht="24.95" customHeight="1">
      <c r="A80" s="111" t="s">
        <v>49</v>
      </c>
      <c r="B80" s="112">
        <v>34285</v>
      </c>
      <c r="C80" s="112">
        <v>14023</v>
      </c>
      <c r="D80" s="112">
        <v>2693</v>
      </c>
      <c r="E80" s="112">
        <v>17569</v>
      </c>
      <c r="F80" s="113">
        <v>48.757437871893593</v>
      </c>
      <c r="G80" s="113">
        <v>16.110313472122517</v>
      </c>
      <c r="H80" s="114" t="s">
        <v>148</v>
      </c>
    </row>
    <row r="81" spans="1:8" s="11" customFormat="1" ht="24.95" customHeight="1">
      <c r="A81" s="115" t="s">
        <v>50</v>
      </c>
      <c r="B81" s="116">
        <v>21503</v>
      </c>
      <c r="C81" s="116">
        <v>7820</v>
      </c>
      <c r="D81" s="116">
        <v>1599</v>
      </c>
      <c r="E81" s="116">
        <v>12084</v>
      </c>
      <c r="F81" s="117">
        <v>43.803190252522903</v>
      </c>
      <c r="G81" s="117">
        <v>16.976324450578616</v>
      </c>
      <c r="H81" s="118" t="s">
        <v>54</v>
      </c>
    </row>
    <row r="82" spans="1:8" s="11" customFormat="1" ht="24.95" customHeight="1">
      <c r="A82" s="111" t="s">
        <v>51</v>
      </c>
      <c r="B82" s="112">
        <v>4900</v>
      </c>
      <c r="C82" s="112">
        <v>1706</v>
      </c>
      <c r="D82" s="112">
        <v>407</v>
      </c>
      <c r="E82" s="112">
        <v>2787</v>
      </c>
      <c r="F82" s="113">
        <v>43.134054274637826</v>
      </c>
      <c r="G82" s="113">
        <v>19.26171320397539</v>
      </c>
      <c r="H82" s="114" t="s">
        <v>55</v>
      </c>
    </row>
    <row r="83" spans="1:8" s="11" customFormat="1" ht="24.95" customHeight="1">
      <c r="A83" s="115" t="s">
        <v>52</v>
      </c>
      <c r="B83" s="116">
        <v>16028</v>
      </c>
      <c r="C83" s="116">
        <v>6443</v>
      </c>
      <c r="D83" s="116">
        <v>819</v>
      </c>
      <c r="E83" s="116">
        <v>8766</v>
      </c>
      <c r="F83" s="117">
        <v>45.304798153116614</v>
      </c>
      <c r="G83" s="117">
        <v>11.277884880198293</v>
      </c>
      <c r="H83" s="118" t="s">
        <v>56</v>
      </c>
    </row>
    <row r="84" spans="1:8" s="11" customFormat="1" ht="24.95" customHeight="1">
      <c r="A84" s="111" t="s">
        <v>53</v>
      </c>
      <c r="B84" s="112">
        <v>3441</v>
      </c>
      <c r="C84" s="112">
        <v>1401</v>
      </c>
      <c r="D84" s="112">
        <v>225</v>
      </c>
      <c r="E84" s="112">
        <v>1815</v>
      </c>
      <c r="F84" s="113">
        <v>47.226256171943071</v>
      </c>
      <c r="G84" s="113">
        <v>13.837638376383762</v>
      </c>
      <c r="H84" s="114" t="s">
        <v>57</v>
      </c>
    </row>
    <row r="85" spans="1:8" s="26" customFormat="1" ht="24.95" customHeight="1">
      <c r="A85" s="75" t="s">
        <v>5</v>
      </c>
      <c r="B85" s="119">
        <v>80157</v>
      </c>
      <c r="C85" s="119">
        <v>31393</v>
      </c>
      <c r="D85" s="119">
        <v>5743</v>
      </c>
      <c r="E85" s="119">
        <v>43021</v>
      </c>
      <c r="F85" s="120">
        <v>46.328501210110034</v>
      </c>
      <c r="G85" s="120">
        <v>15.464778112882376</v>
      </c>
      <c r="H85" s="78" t="s">
        <v>8</v>
      </c>
    </row>
    <row r="86" spans="1:8" s="26" customFormat="1" ht="24.95" customHeight="1">
      <c r="A86" s="95" t="s">
        <v>6</v>
      </c>
      <c r="B86" s="80">
        <v>8312215</v>
      </c>
      <c r="C86" s="84">
        <v>3295965</v>
      </c>
      <c r="D86" s="84">
        <v>573315</v>
      </c>
      <c r="E86" s="84">
        <f>B86-C86-D86</f>
        <v>4442935</v>
      </c>
      <c r="F86" s="85">
        <v>46.549230716851902</v>
      </c>
      <c r="G86" s="85">
        <v>14.817097754621015</v>
      </c>
      <c r="H86" s="86" t="s">
        <v>7</v>
      </c>
    </row>
    <row r="87" spans="1:8" ht="24.95" customHeight="1"/>
    <row r="88" spans="1:8" ht="60" customHeight="1">
      <c r="A88" s="488" t="s">
        <v>95</v>
      </c>
      <c r="B88" s="488"/>
      <c r="C88" s="488"/>
      <c r="D88" s="488"/>
      <c r="E88" s="488"/>
      <c r="F88" s="488"/>
      <c r="G88" s="488"/>
      <c r="H88" s="488"/>
    </row>
    <row r="89" spans="1:8" ht="30" customHeight="1">
      <c r="A89" s="489" t="s">
        <v>606</v>
      </c>
      <c r="B89" s="490"/>
      <c r="C89" s="490"/>
      <c r="D89" s="490"/>
      <c r="E89" s="490"/>
      <c r="F89" s="490"/>
      <c r="G89" s="490"/>
      <c r="H89" s="491"/>
    </row>
    <row r="90" spans="1:8" ht="80.099999999999994" customHeight="1">
      <c r="A90" s="30" t="s">
        <v>0</v>
      </c>
      <c r="B90" s="65" t="s">
        <v>133</v>
      </c>
      <c r="C90" s="66" t="s">
        <v>21</v>
      </c>
      <c r="D90" s="66" t="s">
        <v>134</v>
      </c>
      <c r="E90" s="66" t="s">
        <v>22</v>
      </c>
      <c r="F90" s="66" t="s">
        <v>135</v>
      </c>
      <c r="G90" s="66" t="s">
        <v>136</v>
      </c>
      <c r="H90" s="30" t="s">
        <v>62</v>
      </c>
    </row>
    <row r="91" spans="1:8" s="11" customFormat="1" ht="24.95" customHeight="1">
      <c r="A91" s="67" t="s">
        <v>49</v>
      </c>
      <c r="B91" s="68">
        <v>16817</v>
      </c>
      <c r="C91" s="68">
        <v>10248</v>
      </c>
      <c r="D91" s="68">
        <v>1283</v>
      </c>
      <c r="E91" s="68">
        <v>5286</v>
      </c>
      <c r="F91" s="69">
        <v>68.571598477640336</v>
      </c>
      <c r="G91" s="69">
        <v>11.126528488422514</v>
      </c>
      <c r="H91" s="88" t="s">
        <v>148</v>
      </c>
    </row>
    <row r="92" spans="1:8" s="11" customFormat="1" ht="24.95" customHeight="1">
      <c r="A92" s="71" t="s">
        <v>50</v>
      </c>
      <c r="B92" s="72">
        <v>10348</v>
      </c>
      <c r="C92" s="72">
        <v>5747</v>
      </c>
      <c r="D92" s="72">
        <v>894</v>
      </c>
      <c r="E92" s="72">
        <v>3707</v>
      </c>
      <c r="F92" s="121">
        <v>64.176652493235409</v>
      </c>
      <c r="G92" s="121">
        <v>13.461828037946095</v>
      </c>
      <c r="H92" s="90" t="s">
        <v>54</v>
      </c>
    </row>
    <row r="93" spans="1:8" s="11" customFormat="1" ht="24.95" customHeight="1">
      <c r="A93" s="67" t="s">
        <v>51</v>
      </c>
      <c r="B93" s="68">
        <v>2439</v>
      </c>
      <c r="C93" s="68">
        <v>1449</v>
      </c>
      <c r="D93" s="68">
        <v>236</v>
      </c>
      <c r="E93" s="68">
        <v>754</v>
      </c>
      <c r="F93" s="69">
        <v>69.126691266912673</v>
      </c>
      <c r="G93" s="69">
        <v>14.005934718100891</v>
      </c>
      <c r="H93" s="88" t="s">
        <v>55</v>
      </c>
    </row>
    <row r="94" spans="1:8" s="11" customFormat="1" ht="24.95" customHeight="1">
      <c r="A94" s="71" t="s">
        <v>52</v>
      </c>
      <c r="B94" s="72">
        <v>7661</v>
      </c>
      <c r="C94" s="72">
        <v>4816</v>
      </c>
      <c r="D94" s="72">
        <v>343</v>
      </c>
      <c r="E94" s="72">
        <v>2502</v>
      </c>
      <c r="F94" s="121">
        <v>67.341078188226078</v>
      </c>
      <c r="G94" s="121">
        <v>6.6485753052917236</v>
      </c>
      <c r="H94" s="90" t="s">
        <v>56</v>
      </c>
    </row>
    <row r="95" spans="1:8" s="11" customFormat="1" ht="24.95" customHeight="1">
      <c r="A95" s="67" t="s">
        <v>53</v>
      </c>
      <c r="B95" s="68">
        <v>1757</v>
      </c>
      <c r="C95" s="68">
        <v>1153</v>
      </c>
      <c r="D95" s="68">
        <v>125</v>
      </c>
      <c r="E95" s="68">
        <v>479</v>
      </c>
      <c r="F95" s="69">
        <v>72.696245733788402</v>
      </c>
      <c r="G95" s="69">
        <v>9.7809076682316114</v>
      </c>
      <c r="H95" s="88" t="s">
        <v>57</v>
      </c>
    </row>
    <row r="96" spans="1:8" s="11" customFormat="1" ht="24.95" customHeight="1">
      <c r="A96" s="75" t="s">
        <v>5</v>
      </c>
      <c r="B96" s="76">
        <v>39022</v>
      </c>
      <c r="C96" s="76">
        <v>23413</v>
      </c>
      <c r="D96" s="76">
        <v>2881</v>
      </c>
      <c r="E96" s="76">
        <v>12728</v>
      </c>
      <c r="F96" s="77">
        <v>67.385064835221158</v>
      </c>
      <c r="G96" s="77">
        <v>10.956872290256332</v>
      </c>
      <c r="H96" s="78" t="s">
        <v>8</v>
      </c>
    </row>
    <row r="97" spans="1:8" s="11" customFormat="1" ht="24.95" customHeight="1">
      <c r="A97" s="95" t="s">
        <v>6</v>
      </c>
      <c r="B97" s="84">
        <v>4092719</v>
      </c>
      <c r="C97" s="92">
        <v>2373263</v>
      </c>
      <c r="D97" s="92">
        <v>306143</v>
      </c>
      <c r="E97" s="84">
        <f>B97-C97-D97</f>
        <v>1413313</v>
      </c>
      <c r="F97" s="85">
        <v>65.467551719360728</v>
      </c>
      <c r="G97" s="85">
        <v>11.42577869871158</v>
      </c>
      <c r="H97" s="86" t="s">
        <v>7</v>
      </c>
    </row>
    <row r="98" spans="1:8" ht="24.95" customHeight="1"/>
    <row r="99" spans="1:8" ht="24.95" customHeight="1"/>
    <row r="100" spans="1:8" ht="24.95" customHeight="1"/>
    <row r="101" spans="1:8" ht="60" customHeight="1">
      <c r="A101" s="488" t="s">
        <v>95</v>
      </c>
      <c r="B101" s="488"/>
      <c r="C101" s="488"/>
      <c r="D101" s="488"/>
      <c r="E101" s="488"/>
      <c r="F101" s="488"/>
      <c r="G101" s="488"/>
      <c r="H101" s="488"/>
    </row>
    <row r="102" spans="1:8" ht="30" customHeight="1">
      <c r="A102" s="489" t="s">
        <v>607</v>
      </c>
      <c r="B102" s="490"/>
      <c r="C102" s="490"/>
      <c r="D102" s="490"/>
      <c r="E102" s="490"/>
      <c r="F102" s="490"/>
      <c r="G102" s="490"/>
      <c r="H102" s="491"/>
    </row>
    <row r="103" spans="1:8" ht="80.099999999999994" customHeight="1">
      <c r="A103" s="30" t="s">
        <v>0</v>
      </c>
      <c r="B103" s="65" t="s">
        <v>133</v>
      </c>
      <c r="C103" s="66" t="s">
        <v>21</v>
      </c>
      <c r="D103" s="66" t="s">
        <v>134</v>
      </c>
      <c r="E103" s="66" t="s">
        <v>22</v>
      </c>
      <c r="F103" s="66" t="s">
        <v>135</v>
      </c>
      <c r="G103" s="66" t="s">
        <v>136</v>
      </c>
      <c r="H103" s="30" t="s">
        <v>62</v>
      </c>
    </row>
    <row r="104" spans="1:8" s="11" customFormat="1" ht="24.95" customHeight="1">
      <c r="A104" s="67" t="s">
        <v>49</v>
      </c>
      <c r="B104" s="68">
        <v>17468</v>
      </c>
      <c r="C104" s="68">
        <v>3775</v>
      </c>
      <c r="D104" s="68">
        <v>1410</v>
      </c>
      <c r="E104" s="68">
        <v>12283</v>
      </c>
      <c r="F104" s="69">
        <v>29.682848637508584</v>
      </c>
      <c r="G104" s="69">
        <v>27.193828351012534</v>
      </c>
      <c r="H104" s="88" t="s">
        <v>148</v>
      </c>
    </row>
    <row r="105" spans="1:8" s="11" customFormat="1" ht="24.95" customHeight="1">
      <c r="A105" s="71" t="s">
        <v>50</v>
      </c>
      <c r="B105" s="72">
        <v>11155</v>
      </c>
      <c r="C105" s="72">
        <v>2073</v>
      </c>
      <c r="D105" s="72">
        <v>705</v>
      </c>
      <c r="E105" s="72">
        <v>8377</v>
      </c>
      <c r="F105" s="121">
        <v>24.903630658897356</v>
      </c>
      <c r="G105" s="121">
        <v>25.377969762419006</v>
      </c>
      <c r="H105" s="90" t="s">
        <v>54</v>
      </c>
    </row>
    <row r="106" spans="1:8" s="11" customFormat="1" ht="24.95" customHeight="1">
      <c r="A106" s="67" t="s">
        <v>51</v>
      </c>
      <c r="B106" s="68">
        <v>2461</v>
      </c>
      <c r="C106" s="68">
        <v>257</v>
      </c>
      <c r="D106" s="68">
        <v>171</v>
      </c>
      <c r="E106" s="68">
        <v>2033</v>
      </c>
      <c r="F106" s="69">
        <v>17.384240454914703</v>
      </c>
      <c r="G106" s="69">
        <v>39.953271028037385</v>
      </c>
      <c r="H106" s="88" t="s">
        <v>55</v>
      </c>
    </row>
    <row r="107" spans="1:8" s="11" customFormat="1" ht="24.95" customHeight="1">
      <c r="A107" s="71" t="s">
        <v>52</v>
      </c>
      <c r="B107" s="72">
        <v>8367</v>
      </c>
      <c r="C107" s="72">
        <v>1627</v>
      </c>
      <c r="D107" s="72">
        <v>476</v>
      </c>
      <c r="E107" s="72">
        <v>6264</v>
      </c>
      <c r="F107" s="121">
        <v>25.125508008606261</v>
      </c>
      <c r="G107" s="121">
        <v>22.634331906799808</v>
      </c>
      <c r="H107" s="90" t="s">
        <v>56</v>
      </c>
    </row>
    <row r="108" spans="1:8" s="11" customFormat="1" ht="24.95" customHeight="1">
      <c r="A108" s="67" t="s">
        <v>53</v>
      </c>
      <c r="B108" s="68">
        <v>1684</v>
      </c>
      <c r="C108" s="68">
        <v>248</v>
      </c>
      <c r="D108" s="68">
        <v>100</v>
      </c>
      <c r="E108" s="68">
        <v>1336</v>
      </c>
      <c r="F108" s="69">
        <v>20.652818991097924</v>
      </c>
      <c r="G108" s="69">
        <v>28.735632183908045</v>
      </c>
      <c r="H108" s="88" t="s">
        <v>57</v>
      </c>
    </row>
    <row r="109" spans="1:8" s="11" customFormat="1" ht="24.95" customHeight="1">
      <c r="A109" s="75" t="s">
        <v>5</v>
      </c>
      <c r="B109" s="76">
        <v>41135</v>
      </c>
      <c r="C109" s="76">
        <v>7980</v>
      </c>
      <c r="D109" s="76">
        <v>2862</v>
      </c>
      <c r="E109" s="76">
        <v>30293</v>
      </c>
      <c r="F109" s="77">
        <v>26.354045118630882</v>
      </c>
      <c r="G109" s="77">
        <v>26.397343663530716</v>
      </c>
      <c r="H109" s="78" t="s">
        <v>8</v>
      </c>
    </row>
    <row r="110" spans="1:8" s="11" customFormat="1" ht="24.95" customHeight="1">
      <c r="A110" s="95" t="s">
        <v>6</v>
      </c>
      <c r="B110" s="92">
        <v>4219496</v>
      </c>
      <c r="C110" s="92">
        <v>922702</v>
      </c>
      <c r="D110" s="92">
        <v>267172</v>
      </c>
      <c r="E110" s="84">
        <f>B110-C110-D110</f>
        <v>3029622</v>
      </c>
      <c r="F110" s="85">
        <v>28.199391113556892</v>
      </c>
      <c r="G110" s="85">
        <v>22.453806033243858</v>
      </c>
      <c r="H110" s="86" t="s">
        <v>7</v>
      </c>
    </row>
    <row r="111" spans="1:8" ht="24.95" customHeight="1"/>
    <row r="112" spans="1:8" ht="60" customHeight="1">
      <c r="A112" s="488" t="s">
        <v>95</v>
      </c>
      <c r="B112" s="488"/>
      <c r="C112" s="488"/>
      <c r="D112" s="488"/>
      <c r="E112" s="488"/>
      <c r="F112" s="488"/>
      <c r="G112" s="488"/>
      <c r="H112" s="488"/>
    </row>
    <row r="113" spans="1:8" ht="30" customHeight="1">
      <c r="A113" s="489" t="s">
        <v>608</v>
      </c>
      <c r="B113" s="490"/>
      <c r="C113" s="490"/>
      <c r="D113" s="490"/>
      <c r="E113" s="490"/>
      <c r="F113" s="490"/>
      <c r="G113" s="490"/>
      <c r="H113" s="491"/>
    </row>
    <row r="114" spans="1:8" ht="80.099999999999994" customHeight="1">
      <c r="A114" s="30" t="s">
        <v>0</v>
      </c>
      <c r="B114" s="65" t="s">
        <v>133</v>
      </c>
      <c r="C114" s="66" t="s">
        <v>21</v>
      </c>
      <c r="D114" s="66" t="s">
        <v>134</v>
      </c>
      <c r="E114" s="66" t="s">
        <v>22</v>
      </c>
      <c r="F114" s="66" t="s">
        <v>135</v>
      </c>
      <c r="G114" s="66" t="s">
        <v>136</v>
      </c>
      <c r="H114" s="30" t="s">
        <v>62</v>
      </c>
    </row>
    <row r="115" spans="1:8" s="11" customFormat="1" ht="24.95" customHeight="1">
      <c r="A115" s="67" t="s">
        <v>49</v>
      </c>
      <c r="B115" s="68">
        <v>27556</v>
      </c>
      <c r="C115" s="68">
        <v>11051</v>
      </c>
      <c r="D115" s="68">
        <v>2410</v>
      </c>
      <c r="E115" s="68">
        <v>14095</v>
      </c>
      <c r="F115" s="69">
        <v>48.851388132825257</v>
      </c>
      <c r="G115" s="69">
        <v>17.903573285788575</v>
      </c>
      <c r="H115" s="88" t="s">
        <v>148</v>
      </c>
    </row>
    <row r="116" spans="1:8" s="11" customFormat="1" ht="24.95" customHeight="1">
      <c r="A116" s="71" t="s">
        <v>50</v>
      </c>
      <c r="B116" s="72">
        <v>11061</v>
      </c>
      <c r="C116" s="72">
        <v>4069</v>
      </c>
      <c r="D116" s="72">
        <v>899</v>
      </c>
      <c r="E116" s="72">
        <v>6093</v>
      </c>
      <c r="F116" s="121">
        <v>44.914564686737187</v>
      </c>
      <c r="G116" s="121">
        <v>18.095813204508858</v>
      </c>
      <c r="H116" s="90" t="s">
        <v>54</v>
      </c>
    </row>
    <row r="117" spans="1:8" s="11" customFormat="1" ht="24.95" customHeight="1">
      <c r="A117" s="67" t="s">
        <v>51</v>
      </c>
      <c r="B117" s="68">
        <v>1822</v>
      </c>
      <c r="C117" s="68">
        <v>789</v>
      </c>
      <c r="D117" s="68">
        <v>173</v>
      </c>
      <c r="E117" s="68">
        <v>860</v>
      </c>
      <c r="F117" s="69">
        <v>52.770159078442127</v>
      </c>
      <c r="G117" s="69">
        <v>17.983367983367984</v>
      </c>
      <c r="H117" s="88" t="s">
        <v>55</v>
      </c>
    </row>
    <row r="118" spans="1:8" s="11" customFormat="1" ht="24.95" customHeight="1">
      <c r="A118" s="71" t="s">
        <v>52</v>
      </c>
      <c r="B118" s="72">
        <v>15972</v>
      </c>
      <c r="C118" s="72">
        <v>6425</v>
      </c>
      <c r="D118" s="72">
        <v>810</v>
      </c>
      <c r="E118" s="72">
        <v>8737</v>
      </c>
      <c r="F118" s="121">
        <v>45.29459645607664</v>
      </c>
      <c r="G118" s="121">
        <v>11.195577055977886</v>
      </c>
      <c r="H118" s="90" t="s">
        <v>56</v>
      </c>
    </row>
    <row r="119" spans="1:8" s="11" customFormat="1" ht="24.95" customHeight="1">
      <c r="A119" s="67" t="s">
        <v>53</v>
      </c>
      <c r="B119" s="93" t="s">
        <v>122</v>
      </c>
      <c r="C119" s="93" t="s">
        <v>122</v>
      </c>
      <c r="D119" s="93" t="s">
        <v>122</v>
      </c>
      <c r="E119" s="93" t="s">
        <v>122</v>
      </c>
      <c r="F119" s="93" t="s">
        <v>122</v>
      </c>
      <c r="G119" s="93" t="s">
        <v>122</v>
      </c>
      <c r="H119" s="88" t="s">
        <v>57</v>
      </c>
    </row>
    <row r="120" spans="1:8" s="26" customFormat="1" ht="24.95" customHeight="1">
      <c r="A120" s="75" t="s">
        <v>5</v>
      </c>
      <c r="B120" s="76">
        <v>56411</v>
      </c>
      <c r="C120" s="76">
        <v>22334</v>
      </c>
      <c r="D120" s="76">
        <v>4292</v>
      </c>
      <c r="E120" s="76">
        <v>29785</v>
      </c>
      <c r="F120" s="77">
        <v>47.199078177628081</v>
      </c>
      <c r="G120" s="77">
        <v>16.119582363103735</v>
      </c>
      <c r="H120" s="78" t="s">
        <v>8</v>
      </c>
    </row>
    <row r="121" spans="1:8" s="26" customFormat="1" ht="24.95" customHeight="1">
      <c r="A121" s="95" t="s">
        <v>6</v>
      </c>
      <c r="B121" s="122">
        <v>5670820</v>
      </c>
      <c r="C121" s="92">
        <v>2386425</v>
      </c>
      <c r="D121" s="92">
        <v>401264</v>
      </c>
      <c r="E121" s="84">
        <f>B121-C121-D121</f>
        <v>2883131</v>
      </c>
      <c r="F121" s="85">
        <v>49.158393615599287</v>
      </c>
      <c r="G121" s="85">
        <v>14.394145114465781</v>
      </c>
      <c r="H121" s="86" t="s">
        <v>7</v>
      </c>
    </row>
    <row r="122" spans="1:8" ht="24.95" customHeight="1"/>
    <row r="123" spans="1:8" ht="24.95" customHeight="1"/>
    <row r="124" spans="1:8" ht="24.95" customHeight="1"/>
    <row r="125" spans="1:8" ht="60" customHeight="1">
      <c r="A125" s="488" t="s">
        <v>95</v>
      </c>
      <c r="B125" s="488"/>
      <c r="C125" s="488"/>
      <c r="D125" s="488"/>
      <c r="E125" s="488"/>
      <c r="F125" s="488"/>
      <c r="G125" s="488"/>
      <c r="H125" s="488"/>
    </row>
    <row r="126" spans="1:8" ht="30" customHeight="1">
      <c r="A126" s="489" t="s">
        <v>609</v>
      </c>
      <c r="B126" s="490"/>
      <c r="C126" s="490"/>
      <c r="D126" s="490"/>
      <c r="E126" s="490"/>
      <c r="F126" s="490"/>
      <c r="G126" s="490"/>
      <c r="H126" s="491"/>
    </row>
    <row r="127" spans="1:8" ht="80.099999999999994" customHeight="1">
      <c r="A127" s="30" t="s">
        <v>0</v>
      </c>
      <c r="B127" s="65" t="s">
        <v>133</v>
      </c>
      <c r="C127" s="66" t="s">
        <v>21</v>
      </c>
      <c r="D127" s="66" t="s">
        <v>134</v>
      </c>
      <c r="E127" s="66" t="s">
        <v>22</v>
      </c>
      <c r="F127" s="66" t="s">
        <v>135</v>
      </c>
      <c r="G127" s="66" t="s">
        <v>136</v>
      </c>
      <c r="H127" s="30" t="s">
        <v>62</v>
      </c>
    </row>
    <row r="128" spans="1:8" s="11" customFormat="1" ht="24.95" customHeight="1">
      <c r="A128" s="67" t="s">
        <v>49</v>
      </c>
      <c r="B128" s="68">
        <v>13470</v>
      </c>
      <c r="C128" s="68">
        <v>8080</v>
      </c>
      <c r="D128" s="68">
        <v>1163</v>
      </c>
      <c r="E128" s="68">
        <v>4227</v>
      </c>
      <c r="F128" s="69">
        <v>68.624248273813947</v>
      </c>
      <c r="G128" s="69">
        <v>12.582494860975874</v>
      </c>
      <c r="H128" s="88" t="s">
        <v>148</v>
      </c>
    </row>
    <row r="129" spans="1:12" s="11" customFormat="1" ht="24.95" customHeight="1">
      <c r="A129" s="71" t="s">
        <v>50</v>
      </c>
      <c r="B129" s="72">
        <v>5273</v>
      </c>
      <c r="C129" s="72">
        <v>2939</v>
      </c>
      <c r="D129" s="72">
        <v>446</v>
      </c>
      <c r="E129" s="72">
        <v>1888</v>
      </c>
      <c r="F129" s="121">
        <v>64.194955433339658</v>
      </c>
      <c r="G129" s="121">
        <v>13.175775480059086</v>
      </c>
      <c r="H129" s="90" t="s">
        <v>54</v>
      </c>
    </row>
    <row r="130" spans="1:12" s="11" customFormat="1" ht="24.95" customHeight="1">
      <c r="A130" s="67" t="s">
        <v>51</v>
      </c>
      <c r="B130" s="68">
        <v>900</v>
      </c>
      <c r="C130" s="68">
        <v>589</v>
      </c>
      <c r="D130" s="68">
        <v>73</v>
      </c>
      <c r="E130" s="68">
        <v>238</v>
      </c>
      <c r="F130" s="69">
        <v>73.555555555555557</v>
      </c>
      <c r="G130" s="69">
        <v>11.027190332326285</v>
      </c>
      <c r="H130" s="88" t="s">
        <v>55</v>
      </c>
    </row>
    <row r="131" spans="1:12" s="11" customFormat="1" ht="24.95" customHeight="1">
      <c r="A131" s="71" t="s">
        <v>52</v>
      </c>
      <c r="B131" s="72">
        <v>7633</v>
      </c>
      <c r="C131" s="72">
        <v>4801</v>
      </c>
      <c r="D131" s="72">
        <v>339</v>
      </c>
      <c r="E131" s="72">
        <v>2493</v>
      </c>
      <c r="F131" s="121">
        <v>67.339185117254033</v>
      </c>
      <c r="G131" s="121">
        <v>6.5953307392996114</v>
      </c>
      <c r="H131" s="90" t="s">
        <v>56</v>
      </c>
    </row>
    <row r="132" spans="1:12" s="11" customFormat="1" ht="24.95" customHeight="1">
      <c r="A132" s="67" t="s">
        <v>53</v>
      </c>
      <c r="B132" s="93" t="s">
        <v>122</v>
      </c>
      <c r="C132" s="93" t="s">
        <v>122</v>
      </c>
      <c r="D132" s="93" t="s">
        <v>122</v>
      </c>
      <c r="E132" s="93" t="s">
        <v>122</v>
      </c>
      <c r="F132" s="93" t="s">
        <v>122</v>
      </c>
      <c r="G132" s="93" t="s">
        <v>122</v>
      </c>
      <c r="H132" s="88" t="s">
        <v>57</v>
      </c>
    </row>
    <row r="133" spans="1:12" s="26" customFormat="1" ht="24.95" customHeight="1">
      <c r="A133" s="75" t="s">
        <v>5</v>
      </c>
      <c r="B133" s="76">
        <v>27276</v>
      </c>
      <c r="C133" s="76">
        <v>16409</v>
      </c>
      <c r="D133" s="76">
        <v>2021</v>
      </c>
      <c r="E133" s="76">
        <v>8846</v>
      </c>
      <c r="F133" s="77">
        <v>67.571035747021085</v>
      </c>
      <c r="G133" s="77">
        <v>10.965816603364081</v>
      </c>
      <c r="H133" s="78" t="s">
        <v>8</v>
      </c>
    </row>
    <row r="134" spans="1:12" s="26" customFormat="1" ht="24.95" customHeight="1">
      <c r="A134" s="95" t="s">
        <v>6</v>
      </c>
      <c r="B134" s="84">
        <v>2801908</v>
      </c>
      <c r="C134" s="92">
        <v>1654497</v>
      </c>
      <c r="D134" s="92">
        <v>201912</v>
      </c>
      <c r="E134" s="84">
        <f>B134-C134-D134</f>
        <v>945499</v>
      </c>
      <c r="F134" s="85">
        <v>66.255125086369844</v>
      </c>
      <c r="G134" s="85">
        <v>10.876482499276829</v>
      </c>
      <c r="H134" s="86" t="s">
        <v>7</v>
      </c>
    </row>
    <row r="135" spans="1:12" ht="24.95" customHeight="1"/>
    <row r="136" spans="1:12" ht="60" customHeight="1">
      <c r="A136" s="488" t="s">
        <v>95</v>
      </c>
      <c r="B136" s="488"/>
      <c r="C136" s="488"/>
      <c r="D136" s="488"/>
      <c r="E136" s="488"/>
      <c r="F136" s="488"/>
      <c r="G136" s="488"/>
      <c r="H136" s="488"/>
    </row>
    <row r="137" spans="1:12" ht="30" customHeight="1">
      <c r="A137" s="489" t="s">
        <v>610</v>
      </c>
      <c r="B137" s="490"/>
      <c r="C137" s="490"/>
      <c r="D137" s="490"/>
      <c r="E137" s="490"/>
      <c r="F137" s="490"/>
      <c r="G137" s="490"/>
      <c r="H137" s="491"/>
    </row>
    <row r="138" spans="1:12" ht="80.099999999999994" customHeight="1">
      <c r="A138" s="30" t="s">
        <v>0</v>
      </c>
      <c r="B138" s="65" t="s">
        <v>133</v>
      </c>
      <c r="C138" s="66" t="s">
        <v>21</v>
      </c>
      <c r="D138" s="66" t="s">
        <v>134</v>
      </c>
      <c r="E138" s="66" t="s">
        <v>22</v>
      </c>
      <c r="F138" s="66" t="s">
        <v>135</v>
      </c>
      <c r="G138" s="66" t="s">
        <v>136</v>
      </c>
      <c r="H138" s="30" t="s">
        <v>62</v>
      </c>
    </row>
    <row r="139" spans="1:12" s="11" customFormat="1" ht="24.95" customHeight="1">
      <c r="A139" s="67" t="s">
        <v>49</v>
      </c>
      <c r="B139" s="68">
        <v>14086</v>
      </c>
      <c r="C139" s="68">
        <v>2971</v>
      </c>
      <c r="D139" s="68">
        <v>1247</v>
      </c>
      <c r="E139" s="68">
        <v>9868</v>
      </c>
      <c r="F139" s="69">
        <v>29.944625869657816</v>
      </c>
      <c r="G139" s="69">
        <v>29.563774300616409</v>
      </c>
      <c r="H139" s="88" t="s">
        <v>148</v>
      </c>
    </row>
    <row r="140" spans="1:12" s="11" customFormat="1" ht="24.95" customHeight="1">
      <c r="A140" s="71" t="s">
        <v>50</v>
      </c>
      <c r="B140" s="72">
        <v>5788</v>
      </c>
      <c r="C140" s="72">
        <v>1130</v>
      </c>
      <c r="D140" s="72">
        <v>453</v>
      </c>
      <c r="E140" s="72">
        <v>4205</v>
      </c>
      <c r="F140" s="121">
        <v>27.349689011748445</v>
      </c>
      <c r="G140" s="121">
        <v>28.616550852811116</v>
      </c>
      <c r="H140" s="90" t="s">
        <v>54</v>
      </c>
    </row>
    <row r="141" spans="1:12" s="11" customFormat="1" ht="24.95" customHeight="1">
      <c r="A141" s="67" t="s">
        <v>51</v>
      </c>
      <c r="B141" s="68">
        <v>922</v>
      </c>
      <c r="C141" s="68">
        <v>200</v>
      </c>
      <c r="D141" s="68">
        <v>100</v>
      </c>
      <c r="E141" s="68">
        <v>622</v>
      </c>
      <c r="F141" s="69">
        <v>32.502708559046589</v>
      </c>
      <c r="G141" s="69">
        <v>33.333333333333336</v>
      </c>
      <c r="H141" s="88" t="s">
        <v>55</v>
      </c>
    </row>
    <row r="142" spans="1:12" s="11" customFormat="1" ht="24.95" customHeight="1">
      <c r="A142" s="71" t="s">
        <v>52</v>
      </c>
      <c r="B142" s="72">
        <v>8339</v>
      </c>
      <c r="C142" s="72">
        <v>1624</v>
      </c>
      <c r="D142" s="72">
        <v>471</v>
      </c>
      <c r="E142" s="72">
        <v>6244</v>
      </c>
      <c r="F142" s="121">
        <v>25.113936195730389</v>
      </c>
      <c r="G142" s="121">
        <v>22.482100238663485</v>
      </c>
      <c r="H142" s="90" t="s">
        <v>56</v>
      </c>
      <c r="L142" s="615"/>
    </row>
    <row r="143" spans="1:12" s="11" customFormat="1" ht="24.95" customHeight="1">
      <c r="A143" s="67" t="s">
        <v>53</v>
      </c>
      <c r="B143" s="93" t="s">
        <v>122</v>
      </c>
      <c r="C143" s="93" t="s">
        <v>122</v>
      </c>
      <c r="D143" s="93" t="s">
        <v>122</v>
      </c>
      <c r="E143" s="93" t="s">
        <v>122</v>
      </c>
      <c r="F143" s="93" t="s">
        <v>122</v>
      </c>
      <c r="G143" s="93" t="s">
        <v>122</v>
      </c>
      <c r="H143" s="88" t="s">
        <v>57</v>
      </c>
    </row>
    <row r="144" spans="1:12" s="26" customFormat="1" ht="24.95" customHeight="1">
      <c r="A144" s="75" t="s">
        <v>5</v>
      </c>
      <c r="B144" s="76">
        <v>29135</v>
      </c>
      <c r="C144" s="76">
        <v>5925</v>
      </c>
      <c r="D144" s="76">
        <v>2271</v>
      </c>
      <c r="E144" s="76">
        <v>20939</v>
      </c>
      <c r="F144" s="77">
        <v>28.127681482752703</v>
      </c>
      <c r="G144" s="77">
        <v>27.708638360175698</v>
      </c>
      <c r="H144" s="78" t="s">
        <v>8</v>
      </c>
    </row>
    <row r="145" spans="1:8" s="11" customFormat="1" ht="24.95" customHeight="1">
      <c r="A145" s="95" t="s">
        <v>6</v>
      </c>
      <c r="B145" s="84">
        <v>2868912</v>
      </c>
      <c r="C145" s="92">
        <v>731928</v>
      </c>
      <c r="D145" s="92">
        <v>199352</v>
      </c>
      <c r="E145" s="84">
        <f>B145-C145-D145</f>
        <v>1937632</v>
      </c>
      <c r="F145" s="85">
        <v>32.461018404848097</v>
      </c>
      <c r="G145" s="85">
        <v>21.406236577613608</v>
      </c>
      <c r="H145" s="86" t="s">
        <v>7</v>
      </c>
    </row>
    <row r="149" spans="1:8" ht="60" customHeight="1">
      <c r="A149" s="488" t="s">
        <v>95</v>
      </c>
      <c r="B149" s="488"/>
      <c r="C149" s="488"/>
      <c r="D149" s="488"/>
      <c r="E149" s="488"/>
      <c r="F149" s="488"/>
      <c r="G149" s="488"/>
      <c r="H149" s="488"/>
    </row>
    <row r="150" spans="1:8" ht="30" customHeight="1">
      <c r="A150" s="489" t="s">
        <v>611</v>
      </c>
      <c r="B150" s="490"/>
      <c r="C150" s="490"/>
      <c r="D150" s="490"/>
      <c r="E150" s="490"/>
      <c r="F150" s="490"/>
      <c r="G150" s="490"/>
      <c r="H150" s="491"/>
    </row>
    <row r="151" spans="1:8" ht="80.099999999999994" customHeight="1">
      <c r="A151" s="30" t="s">
        <v>0</v>
      </c>
      <c r="B151" s="65" t="s">
        <v>133</v>
      </c>
      <c r="C151" s="66" t="s">
        <v>21</v>
      </c>
      <c r="D151" s="66" t="s">
        <v>134</v>
      </c>
      <c r="E151" s="66" t="s">
        <v>22</v>
      </c>
      <c r="F151" s="66" t="s">
        <v>135</v>
      </c>
      <c r="G151" s="66" t="s">
        <v>136</v>
      </c>
      <c r="H151" s="30" t="s">
        <v>62</v>
      </c>
    </row>
    <row r="152" spans="1:8" s="11" customFormat="1" ht="24.95" customHeight="1">
      <c r="A152" s="67" t="s">
        <v>49</v>
      </c>
      <c r="B152" s="68">
        <v>6729</v>
      </c>
      <c r="C152" s="68">
        <v>2972</v>
      </c>
      <c r="D152" s="68">
        <v>283</v>
      </c>
      <c r="E152" s="68">
        <v>3474</v>
      </c>
      <c r="F152" s="69">
        <v>48.372715113687029</v>
      </c>
      <c r="G152" s="69">
        <v>8.6943164362519205</v>
      </c>
      <c r="H152" s="88" t="s">
        <v>148</v>
      </c>
    </row>
    <row r="153" spans="1:8" s="11" customFormat="1" ht="24.95" customHeight="1">
      <c r="A153" s="71" t="s">
        <v>50</v>
      </c>
      <c r="B153" s="72">
        <v>10442</v>
      </c>
      <c r="C153" s="72">
        <v>3751</v>
      </c>
      <c r="D153" s="72">
        <v>700</v>
      </c>
      <c r="E153" s="72">
        <v>5991</v>
      </c>
      <c r="F153" s="121">
        <v>42.625933729170654</v>
      </c>
      <c r="G153" s="121">
        <v>15.726802965625703</v>
      </c>
      <c r="H153" s="90" t="s">
        <v>54</v>
      </c>
    </row>
    <row r="154" spans="1:8" s="11" customFormat="1" ht="24.95" customHeight="1">
      <c r="A154" s="67" t="s">
        <v>51</v>
      </c>
      <c r="B154" s="68">
        <v>3078</v>
      </c>
      <c r="C154" s="68">
        <v>917</v>
      </c>
      <c r="D154" s="68">
        <v>234</v>
      </c>
      <c r="E154" s="68">
        <v>1927</v>
      </c>
      <c r="F154" s="69">
        <v>37.42690058479532</v>
      </c>
      <c r="G154" s="69">
        <v>20.330147697654215</v>
      </c>
      <c r="H154" s="88" t="s">
        <v>55</v>
      </c>
    </row>
    <row r="155" spans="1:8" s="11" customFormat="1" ht="24.95" customHeight="1">
      <c r="A155" s="71" t="s">
        <v>52</v>
      </c>
      <c r="B155" s="72">
        <v>56</v>
      </c>
      <c r="C155" s="72">
        <v>18</v>
      </c>
      <c r="D155" s="72">
        <v>9</v>
      </c>
      <c r="E155" s="72">
        <v>29</v>
      </c>
      <c r="F155" s="121">
        <v>48.214285714285715</v>
      </c>
      <c r="G155" s="121">
        <v>33.333333333333336</v>
      </c>
      <c r="H155" s="90" t="s">
        <v>56</v>
      </c>
    </row>
    <row r="156" spans="1:8" s="11" customFormat="1" ht="24.95" customHeight="1">
      <c r="A156" s="67" t="s">
        <v>53</v>
      </c>
      <c r="B156" s="68">
        <v>3441</v>
      </c>
      <c r="C156" s="68">
        <v>1401</v>
      </c>
      <c r="D156" s="68">
        <v>225</v>
      </c>
      <c r="E156" s="68">
        <v>1815</v>
      </c>
      <c r="F156" s="69">
        <v>47.226256171943071</v>
      </c>
      <c r="G156" s="69">
        <v>13.837638376383762</v>
      </c>
      <c r="H156" s="88" t="s">
        <v>57</v>
      </c>
    </row>
    <row r="157" spans="1:8" s="26" customFormat="1" ht="24.95" customHeight="1">
      <c r="A157" s="75" t="s">
        <v>5</v>
      </c>
      <c r="B157" s="76">
        <v>23746</v>
      </c>
      <c r="C157" s="76">
        <v>9059</v>
      </c>
      <c r="D157" s="76">
        <v>1451</v>
      </c>
      <c r="E157" s="76">
        <v>13236</v>
      </c>
      <c r="F157" s="77">
        <v>44.260569311099879</v>
      </c>
      <c r="G157" s="77">
        <v>13.805899143672692</v>
      </c>
      <c r="H157" s="78" t="s">
        <v>8</v>
      </c>
    </row>
    <row r="158" spans="1:8" s="26" customFormat="1" ht="24.95" customHeight="1">
      <c r="A158" s="95" t="s">
        <v>6</v>
      </c>
      <c r="B158" s="84">
        <v>2641395</v>
      </c>
      <c r="C158" s="92">
        <v>909540</v>
      </c>
      <c r="D158" s="92">
        <v>172051</v>
      </c>
      <c r="E158" s="84">
        <f>B158-C158-D158</f>
        <v>1559804</v>
      </c>
      <c r="F158" s="85">
        <v>40.947612191578926</v>
      </c>
      <c r="G158" s="85">
        <v>15.907214464617404</v>
      </c>
      <c r="H158" s="86" t="s">
        <v>7</v>
      </c>
    </row>
    <row r="159" spans="1:8" s="6" customFormat="1" ht="24.95" customHeight="1">
      <c r="A159" s="1"/>
      <c r="B159" s="1"/>
      <c r="C159" s="1"/>
      <c r="D159" s="1"/>
      <c r="E159" s="1"/>
      <c r="F159" s="1"/>
      <c r="G159" s="1"/>
      <c r="H159" s="1"/>
    </row>
    <row r="160" spans="1:8" ht="60" customHeight="1">
      <c r="A160" s="488" t="s">
        <v>95</v>
      </c>
      <c r="B160" s="488"/>
      <c r="C160" s="488"/>
      <c r="D160" s="488"/>
      <c r="E160" s="488"/>
      <c r="F160" s="488"/>
      <c r="G160" s="488"/>
      <c r="H160" s="488"/>
    </row>
    <row r="161" spans="1:8" ht="30" customHeight="1">
      <c r="A161" s="489" t="s">
        <v>612</v>
      </c>
      <c r="B161" s="490"/>
      <c r="C161" s="490"/>
      <c r="D161" s="490"/>
      <c r="E161" s="490"/>
      <c r="F161" s="490"/>
      <c r="G161" s="490"/>
      <c r="H161" s="491"/>
    </row>
    <row r="162" spans="1:8" ht="80.099999999999994" customHeight="1">
      <c r="A162" s="30" t="s">
        <v>0</v>
      </c>
      <c r="B162" s="65" t="s">
        <v>133</v>
      </c>
      <c r="C162" s="66" t="s">
        <v>21</v>
      </c>
      <c r="D162" s="66" t="s">
        <v>134</v>
      </c>
      <c r="E162" s="66" t="s">
        <v>22</v>
      </c>
      <c r="F162" s="66" t="s">
        <v>135</v>
      </c>
      <c r="G162" s="66" t="s">
        <v>136</v>
      </c>
      <c r="H162" s="30" t="s">
        <v>62</v>
      </c>
    </row>
    <row r="163" spans="1:8" s="11" customFormat="1" ht="24.95" customHeight="1">
      <c r="A163" s="67" t="s">
        <v>49</v>
      </c>
      <c r="B163" s="68">
        <v>3347</v>
      </c>
      <c r="C163" s="68">
        <v>2168</v>
      </c>
      <c r="D163" s="68">
        <v>120</v>
      </c>
      <c r="E163" s="68">
        <v>1059</v>
      </c>
      <c r="F163" s="69">
        <v>68.359725126979384</v>
      </c>
      <c r="G163" s="69">
        <v>5.244755244755245</v>
      </c>
      <c r="H163" s="88" t="s">
        <v>148</v>
      </c>
    </row>
    <row r="164" spans="1:8" s="11" customFormat="1" ht="24.95" customHeight="1">
      <c r="A164" s="71" t="s">
        <v>50</v>
      </c>
      <c r="B164" s="72">
        <v>5075</v>
      </c>
      <c r="C164" s="72">
        <v>2808</v>
      </c>
      <c r="D164" s="72">
        <v>448</v>
      </c>
      <c r="E164" s="72">
        <v>1819</v>
      </c>
      <c r="F164" s="121">
        <v>64.157635467980299</v>
      </c>
      <c r="G164" s="121">
        <v>13.759213759213759</v>
      </c>
      <c r="H164" s="90" t="s">
        <v>54</v>
      </c>
    </row>
    <row r="165" spans="1:8" s="11" customFormat="1" ht="24.95" customHeight="1">
      <c r="A165" s="67" t="s">
        <v>51</v>
      </c>
      <c r="B165" s="68">
        <v>1539</v>
      </c>
      <c r="C165" s="68">
        <v>860</v>
      </c>
      <c r="D165" s="68">
        <v>163</v>
      </c>
      <c r="E165" s="68">
        <v>516</v>
      </c>
      <c r="F165" s="69">
        <v>66.536712150747235</v>
      </c>
      <c r="G165" s="69">
        <v>15.933528836754643</v>
      </c>
      <c r="H165" s="88" t="s">
        <v>55</v>
      </c>
    </row>
    <row r="166" spans="1:8" s="11" customFormat="1" ht="24.95" customHeight="1">
      <c r="A166" s="71" t="s">
        <v>52</v>
      </c>
      <c r="B166" s="72">
        <v>28</v>
      </c>
      <c r="C166" s="72">
        <v>15</v>
      </c>
      <c r="D166" s="72">
        <v>4</v>
      </c>
      <c r="E166" s="72">
        <v>9</v>
      </c>
      <c r="F166" s="121">
        <v>67.857142857142861</v>
      </c>
      <c r="G166" s="121">
        <v>21.05263157894737</v>
      </c>
      <c r="H166" s="90" t="s">
        <v>56</v>
      </c>
    </row>
    <row r="167" spans="1:8" s="11" customFormat="1" ht="24.95" customHeight="1">
      <c r="A167" s="67" t="s">
        <v>53</v>
      </c>
      <c r="B167" s="68">
        <v>1757</v>
      </c>
      <c r="C167" s="68">
        <v>1153</v>
      </c>
      <c r="D167" s="68">
        <v>125</v>
      </c>
      <c r="E167" s="68">
        <v>479</v>
      </c>
      <c r="F167" s="69">
        <v>72.696245733788402</v>
      </c>
      <c r="G167" s="69">
        <v>9.7809076682316114</v>
      </c>
      <c r="H167" s="88" t="s">
        <v>57</v>
      </c>
    </row>
    <row r="168" spans="1:8" s="26" customFormat="1" ht="24.95" customHeight="1">
      <c r="A168" s="75" t="s">
        <v>5</v>
      </c>
      <c r="B168" s="76">
        <v>11746</v>
      </c>
      <c r="C168" s="76">
        <v>7004</v>
      </c>
      <c r="D168" s="76">
        <v>860</v>
      </c>
      <c r="E168" s="76">
        <v>3882</v>
      </c>
      <c r="F168" s="77">
        <v>66.953264663318294</v>
      </c>
      <c r="G168" s="77">
        <v>10.935910478128179</v>
      </c>
      <c r="H168" s="78" t="s">
        <v>8</v>
      </c>
    </row>
    <row r="169" spans="1:8" s="26" customFormat="1" ht="24.95" customHeight="1">
      <c r="A169" s="95" t="s">
        <v>6</v>
      </c>
      <c r="B169" s="84">
        <v>1290811</v>
      </c>
      <c r="C169" s="92">
        <v>718766</v>
      </c>
      <c r="D169" s="92">
        <v>104231</v>
      </c>
      <c r="E169" s="84">
        <f>B169-C169-D169</f>
        <v>467814</v>
      </c>
      <c r="F169" s="85">
        <v>63.757999828014832</v>
      </c>
      <c r="G169" s="85">
        <v>12.664809227737162</v>
      </c>
      <c r="H169" s="86" t="s">
        <v>7</v>
      </c>
    </row>
    <row r="170" spans="1:8" ht="24.95" customHeight="1"/>
    <row r="171" spans="1:8" ht="24.95" customHeight="1"/>
    <row r="172" spans="1:8" ht="24.95" customHeight="1"/>
    <row r="173" spans="1:8" ht="60" customHeight="1">
      <c r="A173" s="488" t="s">
        <v>95</v>
      </c>
      <c r="B173" s="488"/>
      <c r="C173" s="488"/>
      <c r="D173" s="488"/>
      <c r="E173" s="488"/>
      <c r="F173" s="488"/>
      <c r="G173" s="488"/>
      <c r="H173" s="488"/>
    </row>
    <row r="174" spans="1:8" ht="30" customHeight="1">
      <c r="A174" s="489" t="s">
        <v>613</v>
      </c>
      <c r="B174" s="490"/>
      <c r="C174" s="490"/>
      <c r="D174" s="490"/>
      <c r="E174" s="490"/>
      <c r="F174" s="490"/>
      <c r="G174" s="490"/>
      <c r="H174" s="491"/>
    </row>
    <row r="175" spans="1:8" ht="80.099999999999994" customHeight="1">
      <c r="A175" s="30" t="s">
        <v>0</v>
      </c>
      <c r="B175" s="65" t="s">
        <v>133</v>
      </c>
      <c r="C175" s="66" t="s">
        <v>21</v>
      </c>
      <c r="D175" s="66" t="s">
        <v>134</v>
      </c>
      <c r="E175" s="66" t="s">
        <v>22</v>
      </c>
      <c r="F175" s="66" t="s">
        <v>135</v>
      </c>
      <c r="G175" s="66" t="s">
        <v>136</v>
      </c>
      <c r="H175" s="30" t="s">
        <v>62</v>
      </c>
    </row>
    <row r="176" spans="1:8" s="11" customFormat="1" ht="24.95" customHeight="1">
      <c r="A176" s="67" t="s">
        <v>49</v>
      </c>
      <c r="B176" s="68">
        <v>3382</v>
      </c>
      <c r="C176" s="68">
        <v>804</v>
      </c>
      <c r="D176" s="68">
        <v>163</v>
      </c>
      <c r="E176" s="68">
        <v>2415</v>
      </c>
      <c r="F176" s="69">
        <v>28.592548787699585</v>
      </c>
      <c r="G176" s="69">
        <v>16.856256463288521</v>
      </c>
      <c r="H176" s="88" t="s">
        <v>148</v>
      </c>
    </row>
    <row r="177" spans="1:8" s="11" customFormat="1" ht="24.95" customHeight="1">
      <c r="A177" s="71" t="s">
        <v>50</v>
      </c>
      <c r="B177" s="72">
        <v>5367</v>
      </c>
      <c r="C177" s="72">
        <v>943</v>
      </c>
      <c r="D177" s="72">
        <v>252</v>
      </c>
      <c r="E177" s="72">
        <v>4172</v>
      </c>
      <c r="F177" s="121">
        <v>22.265697782746415</v>
      </c>
      <c r="G177" s="121">
        <v>21.08786610878661</v>
      </c>
      <c r="H177" s="90" t="s">
        <v>54</v>
      </c>
    </row>
    <row r="178" spans="1:8" s="11" customFormat="1" ht="24.95" customHeight="1">
      <c r="A178" s="67" t="s">
        <v>51</v>
      </c>
      <c r="B178" s="68">
        <v>1539</v>
      </c>
      <c r="C178" s="68">
        <v>57</v>
      </c>
      <c r="D178" s="68">
        <v>71</v>
      </c>
      <c r="E178" s="68">
        <v>1411</v>
      </c>
      <c r="F178" s="69">
        <v>8.3170890188434043</v>
      </c>
      <c r="G178" s="69">
        <v>55.46875</v>
      </c>
      <c r="H178" s="88" t="s">
        <v>55</v>
      </c>
    </row>
    <row r="179" spans="1:8" s="11" customFormat="1" ht="24.95" customHeight="1">
      <c r="A179" s="71" t="s">
        <v>52</v>
      </c>
      <c r="B179" s="72">
        <v>28</v>
      </c>
      <c r="C179" s="72">
        <v>3</v>
      </c>
      <c r="D179" s="72">
        <v>5</v>
      </c>
      <c r="E179" s="72">
        <v>20</v>
      </c>
      <c r="F179" s="121">
        <v>28.571428571428577</v>
      </c>
      <c r="G179" s="121">
        <v>62.5</v>
      </c>
      <c r="H179" s="90" t="s">
        <v>56</v>
      </c>
    </row>
    <row r="180" spans="1:8" s="11" customFormat="1" ht="24.95" customHeight="1">
      <c r="A180" s="67" t="s">
        <v>53</v>
      </c>
      <c r="B180" s="68">
        <v>1684</v>
      </c>
      <c r="C180" s="68">
        <v>248</v>
      </c>
      <c r="D180" s="68">
        <v>100</v>
      </c>
      <c r="E180" s="68">
        <v>1336</v>
      </c>
      <c r="F180" s="69">
        <v>20.652818991097924</v>
      </c>
      <c r="G180" s="69">
        <v>28.735632183908045</v>
      </c>
      <c r="H180" s="88" t="s">
        <v>57</v>
      </c>
    </row>
    <row r="181" spans="1:8" s="26" customFormat="1" ht="24.95" customHeight="1">
      <c r="A181" s="75" t="s">
        <v>5</v>
      </c>
      <c r="B181" s="76">
        <v>12000</v>
      </c>
      <c r="C181" s="76">
        <v>2055</v>
      </c>
      <c r="D181" s="76">
        <v>591</v>
      </c>
      <c r="E181" s="76">
        <v>9354</v>
      </c>
      <c r="F181" s="77">
        <v>22.048162653112239</v>
      </c>
      <c r="G181" s="77">
        <v>22.335600907029477</v>
      </c>
      <c r="H181" s="78" t="s">
        <v>8</v>
      </c>
    </row>
    <row r="182" spans="1:8" s="26" customFormat="1" ht="24.95" customHeight="1">
      <c r="A182" s="95" t="s">
        <v>6</v>
      </c>
      <c r="B182" s="92">
        <v>1350584</v>
      </c>
      <c r="C182" s="92">
        <v>190774</v>
      </c>
      <c r="D182" s="92">
        <v>67820</v>
      </c>
      <c r="E182" s="84">
        <f>B182-C182-D182</f>
        <v>1091990</v>
      </c>
      <c r="F182" s="85">
        <v>19.146845670182174</v>
      </c>
      <c r="G182" s="85">
        <v>20.201427593624718</v>
      </c>
      <c r="H182" s="86" t="s">
        <v>7</v>
      </c>
    </row>
  </sheetData>
  <mergeCells count="19">
    <mergeCell ref="A150:H150"/>
    <mergeCell ref="A160:H160"/>
    <mergeCell ref="A161:H161"/>
    <mergeCell ref="A173:H173"/>
    <mergeCell ref="A174:H174"/>
    <mergeCell ref="A125:H125"/>
    <mergeCell ref="A126:H126"/>
    <mergeCell ref="A136:H136"/>
    <mergeCell ref="A137:H137"/>
    <mergeCell ref="A149:H149"/>
    <mergeCell ref="A18:H18"/>
    <mergeCell ref="A77:H77"/>
    <mergeCell ref="A78:H78"/>
    <mergeCell ref="A112:H112"/>
    <mergeCell ref="A113:H113"/>
    <mergeCell ref="A88:H88"/>
    <mergeCell ref="A89:H89"/>
    <mergeCell ref="A101:H101"/>
    <mergeCell ref="A102:H102"/>
  </mergeCells>
  <printOptions horizontalCentered="1" verticalCentered="1"/>
  <pageMargins left="0.19685039370078741" right="0.19685039370078741" top="0.39370078740157483" bottom="0.39370078740157483" header="0.19685039370078741" footer="0.19685039370078741"/>
  <pageSetup paperSize="9" scale="70" firstPageNumber="26" orientation="landscape" useFirstPageNumber="1" r:id="rId1"/>
  <headerFooter>
    <oddHeader>&amp;L&amp;"Times New Roman,Gras"&amp;20&amp;K05-022Gouvernorat Touzeur&amp;R&amp;"Times New Roman,Gras"&amp;20&amp;K05-022 ولاية توزر</oddHeader>
    <oddFooter>&amp;L &amp;"Times New Roman,Gras"&amp;18&amp;K05-022Statistique Tunisie /RGPH 2014&amp;C&amp;"Times New Roman,Gras"&amp;18&amp;K05-022&amp;P&amp;R  &amp;"Times New Roman,Gras"&amp;18&amp;K05-022إحصائيات تونس /تعداد 2014</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5"/>
  <sheetViews>
    <sheetView rightToLeft="1" zoomScaleNormal="100" zoomScaleSheetLayoutView="40" workbookViewId="0">
      <selection sqref="A1:A1048576"/>
    </sheetView>
  </sheetViews>
  <sheetFormatPr baseColWidth="10" defaultRowHeight="20.25"/>
  <cols>
    <col min="1" max="1" width="35.7109375" style="4" customWidth="1"/>
    <col min="2" max="2" width="37" style="2" customWidth="1"/>
    <col min="3" max="3" width="16.42578125" style="2" customWidth="1"/>
    <col min="4" max="4" width="18.85546875" style="2" customWidth="1"/>
    <col min="5" max="5" width="18.140625" style="2" customWidth="1"/>
    <col min="6" max="6" width="20.7109375" style="2" customWidth="1"/>
    <col min="7" max="7" width="40.7109375" style="5" customWidth="1"/>
    <col min="8" max="16384" width="11.42578125" style="1"/>
  </cols>
  <sheetData>
    <row r="1" spans="1:7" ht="24.95" customHeight="1"/>
    <row r="2" spans="1:7" ht="60" customHeight="1">
      <c r="A2" s="485" t="s">
        <v>96</v>
      </c>
      <c r="B2" s="485"/>
      <c r="C2" s="485"/>
      <c r="D2" s="485"/>
      <c r="E2" s="485"/>
      <c r="F2" s="485"/>
      <c r="G2" s="485"/>
    </row>
    <row r="3" spans="1:7" ht="30" customHeight="1">
      <c r="A3" s="494" t="s">
        <v>614</v>
      </c>
      <c r="B3" s="495"/>
      <c r="C3" s="495"/>
      <c r="D3" s="495"/>
      <c r="E3" s="495"/>
      <c r="F3" s="495"/>
      <c r="G3" s="495"/>
    </row>
    <row r="4" spans="1:7" ht="80.099999999999994" customHeight="1">
      <c r="A4" s="30" t="s">
        <v>0</v>
      </c>
      <c r="B4" s="65" t="s">
        <v>98</v>
      </c>
      <c r="C4" s="66" t="s">
        <v>17</v>
      </c>
      <c r="D4" s="66" t="s">
        <v>18</v>
      </c>
      <c r="E4" s="66" t="s">
        <v>19</v>
      </c>
      <c r="F4" s="66" t="s">
        <v>20</v>
      </c>
      <c r="G4" s="30" t="s">
        <v>62</v>
      </c>
    </row>
    <row r="5" spans="1:7" s="11" customFormat="1" ht="24.95" customHeight="1">
      <c r="A5" s="67" t="s">
        <v>49</v>
      </c>
      <c r="B5" s="68">
        <f>+EMPLOII1!C80</f>
        <v>14023</v>
      </c>
      <c r="C5" s="69">
        <v>6.2250427837992017</v>
      </c>
      <c r="D5" s="69">
        <v>30.312321734169995</v>
      </c>
      <c r="E5" s="69">
        <v>42.805191100969765</v>
      </c>
      <c r="F5" s="69">
        <v>20.657444381061037</v>
      </c>
      <c r="G5" s="88" t="s">
        <v>148</v>
      </c>
    </row>
    <row r="6" spans="1:7" s="11" customFormat="1" ht="24.95" customHeight="1">
      <c r="A6" s="71" t="s">
        <v>50</v>
      </c>
      <c r="B6" s="72">
        <f>+EMPLOII1!C81</f>
        <v>7820</v>
      </c>
      <c r="C6" s="73">
        <v>8.247027234369007</v>
      </c>
      <c r="D6" s="73">
        <v>38.652346247282956</v>
      </c>
      <c r="E6" s="73">
        <v>35.890551080424501</v>
      </c>
      <c r="F6" s="73">
        <v>17.210075437923539</v>
      </c>
      <c r="G6" s="90" t="s">
        <v>54</v>
      </c>
    </row>
    <row r="7" spans="1:7" s="11" customFormat="1" ht="24.95" customHeight="1">
      <c r="A7" s="67" t="s">
        <v>51</v>
      </c>
      <c r="B7" s="68">
        <f>+EMPLOII1!C82</f>
        <v>1706</v>
      </c>
      <c r="C7" s="69">
        <v>14.361078546307152</v>
      </c>
      <c r="D7" s="69">
        <v>38.159437280187575</v>
      </c>
      <c r="E7" s="69">
        <v>38.159437280187575</v>
      </c>
      <c r="F7" s="69">
        <v>9.3200468933177021</v>
      </c>
      <c r="G7" s="88" t="s">
        <v>55</v>
      </c>
    </row>
    <row r="8" spans="1:7" s="11" customFormat="1" ht="24.95" customHeight="1">
      <c r="A8" s="71" t="s">
        <v>52</v>
      </c>
      <c r="B8" s="72">
        <f>+EMPLOII1!C83</f>
        <v>6443</v>
      </c>
      <c r="C8" s="73">
        <v>7.5764632820990521</v>
      </c>
      <c r="D8" s="73">
        <v>39.574600217357556</v>
      </c>
      <c r="E8" s="73">
        <v>34.342493401645704</v>
      </c>
      <c r="F8" s="73">
        <v>18.506443098897687</v>
      </c>
      <c r="G8" s="90" t="s">
        <v>56</v>
      </c>
    </row>
    <row r="9" spans="1:7" s="11" customFormat="1" ht="24.95" customHeight="1">
      <c r="A9" s="67" t="s">
        <v>53</v>
      </c>
      <c r="B9" s="68">
        <f>+EMPLOII1!C84</f>
        <v>1401</v>
      </c>
      <c r="C9" s="69">
        <v>16.571428571428573</v>
      </c>
      <c r="D9" s="69">
        <v>31.928571428571427</v>
      </c>
      <c r="E9" s="69">
        <v>37.785714285714285</v>
      </c>
      <c r="F9" s="69">
        <v>13.714285714285712</v>
      </c>
      <c r="G9" s="88" t="s">
        <v>57</v>
      </c>
    </row>
    <row r="10" spans="1:7" s="26" customFormat="1" ht="24.95" customHeight="1">
      <c r="A10" s="75" t="s">
        <v>5</v>
      </c>
      <c r="B10" s="76">
        <f>+EMPLOII1!C85</f>
        <v>31393</v>
      </c>
      <c r="C10" s="77">
        <v>7.909658511722732</v>
      </c>
      <c r="D10" s="77">
        <v>34.789118246687053</v>
      </c>
      <c r="E10" s="77">
        <v>38.869775739041792</v>
      </c>
      <c r="F10" s="77">
        <v>18.431447502548419</v>
      </c>
      <c r="G10" s="78" t="s">
        <v>8</v>
      </c>
    </row>
    <row r="11" spans="1:7" s="28" customFormat="1" ht="24.95" customHeight="1">
      <c r="A11" s="95" t="s">
        <v>6</v>
      </c>
      <c r="B11" s="84">
        <v>3295965</v>
      </c>
      <c r="C11" s="85">
        <v>10.250777155540938</v>
      </c>
      <c r="D11" s="85">
        <v>30.433247147901358</v>
      </c>
      <c r="E11" s="85">
        <v>38.615149178062822</v>
      </c>
      <c r="F11" s="85">
        <v>20.700826518494875</v>
      </c>
      <c r="G11" s="86" t="s">
        <v>7</v>
      </c>
    </row>
    <row r="12" spans="1:7" ht="24.95" customHeight="1">
      <c r="B12" s="22"/>
      <c r="C12" s="23"/>
      <c r="D12" s="23"/>
      <c r="E12" s="23"/>
      <c r="F12" s="23"/>
    </row>
    <row r="13" spans="1:7" ht="60" customHeight="1">
      <c r="A13" s="485" t="s">
        <v>96</v>
      </c>
      <c r="B13" s="485"/>
      <c r="C13" s="485"/>
      <c r="D13" s="485"/>
      <c r="E13" s="485"/>
      <c r="F13" s="485"/>
      <c r="G13" s="485"/>
    </row>
    <row r="14" spans="1:7" ht="30" customHeight="1">
      <c r="A14" s="492" t="s">
        <v>615</v>
      </c>
      <c r="B14" s="493"/>
      <c r="C14" s="493"/>
      <c r="D14" s="493"/>
      <c r="E14" s="493"/>
      <c r="F14" s="493"/>
      <c r="G14" s="493"/>
    </row>
    <row r="15" spans="1:7" ht="80.099999999999994" customHeight="1">
      <c r="A15" s="30" t="s">
        <v>0</v>
      </c>
      <c r="B15" s="65" t="s">
        <v>98</v>
      </c>
      <c r="C15" s="66" t="s">
        <v>17</v>
      </c>
      <c r="D15" s="66" t="s">
        <v>18</v>
      </c>
      <c r="E15" s="66" t="s">
        <v>19</v>
      </c>
      <c r="F15" s="66" t="s">
        <v>20</v>
      </c>
      <c r="G15" s="30" t="s">
        <v>62</v>
      </c>
    </row>
    <row r="16" spans="1:7" s="11" customFormat="1" ht="24.95" customHeight="1">
      <c r="A16" s="67" t="s">
        <v>49</v>
      </c>
      <c r="B16" s="68">
        <f>+EMPLOII1!C91</f>
        <v>10248</v>
      </c>
      <c r="C16" s="69">
        <v>6.0694769711163152</v>
      </c>
      <c r="D16" s="69">
        <v>34.416471506635439</v>
      </c>
      <c r="E16" s="69">
        <v>44.516003122560498</v>
      </c>
      <c r="F16" s="69">
        <v>14.998048399687743</v>
      </c>
      <c r="G16" s="88" t="s">
        <v>148</v>
      </c>
    </row>
    <row r="17" spans="1:7" s="11" customFormat="1" ht="24.95" customHeight="1">
      <c r="A17" s="71" t="s">
        <v>50</v>
      </c>
      <c r="B17" s="72">
        <f>+EMPLOII1!C92</f>
        <v>5747</v>
      </c>
      <c r="C17" s="73">
        <v>7.898399443284621</v>
      </c>
      <c r="D17" s="73">
        <v>43.6151704940849</v>
      </c>
      <c r="E17" s="73">
        <v>37.004175365344466</v>
      </c>
      <c r="F17" s="73">
        <v>11.482254697286013</v>
      </c>
      <c r="G17" s="90" t="s">
        <v>54</v>
      </c>
    </row>
    <row r="18" spans="1:7" s="11" customFormat="1" ht="24.95" customHeight="1">
      <c r="A18" s="67" t="s">
        <v>51</v>
      </c>
      <c r="B18" s="68">
        <f>+EMPLOII1!C93</f>
        <v>1449</v>
      </c>
      <c r="C18" s="69">
        <v>15.044858523119393</v>
      </c>
      <c r="D18" s="69">
        <v>39.958592132505174</v>
      </c>
      <c r="E18" s="69">
        <v>38.647342995169083</v>
      </c>
      <c r="F18" s="69">
        <v>6.3492063492063489</v>
      </c>
      <c r="G18" s="88" t="s">
        <v>55</v>
      </c>
    </row>
    <row r="19" spans="1:7" s="11" customFormat="1" ht="24.95" customHeight="1">
      <c r="A19" s="71" t="s">
        <v>52</v>
      </c>
      <c r="B19" s="72">
        <f>+EMPLOII1!C94</f>
        <v>4816</v>
      </c>
      <c r="C19" s="73">
        <v>7.3743248857498962</v>
      </c>
      <c r="D19" s="73">
        <v>44.889904445367677</v>
      </c>
      <c r="E19" s="73">
        <v>34.918986289987537</v>
      </c>
      <c r="F19" s="73">
        <v>12.816784378894891</v>
      </c>
      <c r="G19" s="90" t="s">
        <v>56</v>
      </c>
    </row>
    <row r="20" spans="1:7" s="11" customFormat="1" ht="24.95" customHeight="1">
      <c r="A20" s="67" t="s">
        <v>53</v>
      </c>
      <c r="B20" s="68">
        <f>+EMPLOII1!C95</f>
        <v>1153</v>
      </c>
      <c r="C20" s="69">
        <v>17.953165654813532</v>
      </c>
      <c r="D20" s="69">
        <v>34.778837814397228</v>
      </c>
      <c r="E20" s="69">
        <v>38.161318300086734</v>
      </c>
      <c r="F20" s="69">
        <v>9.1066782307025154</v>
      </c>
      <c r="G20" s="88" t="s">
        <v>57</v>
      </c>
    </row>
    <row r="21" spans="1:7" s="11" customFormat="1" ht="24.95" customHeight="1">
      <c r="A21" s="75" t="s">
        <v>5</v>
      </c>
      <c r="B21" s="76">
        <f>+EMPLOII1!C96</f>
        <v>23413</v>
      </c>
      <c r="C21" s="77">
        <v>7.9275585169998291</v>
      </c>
      <c r="D21" s="77">
        <v>39.189304630104218</v>
      </c>
      <c r="E21" s="77">
        <v>40.02221083205194</v>
      </c>
      <c r="F21" s="77">
        <v>12.860926020844014</v>
      </c>
      <c r="G21" s="78" t="s">
        <v>8</v>
      </c>
    </row>
    <row r="22" spans="1:7" s="11" customFormat="1" ht="24.95" customHeight="1">
      <c r="A22" s="95" t="s">
        <v>6</v>
      </c>
      <c r="B22" s="123">
        <v>2373263</v>
      </c>
      <c r="C22" s="124">
        <v>9.9597730910757942</v>
      </c>
      <c r="D22" s="124">
        <v>33.862908278686902</v>
      </c>
      <c r="E22" s="124">
        <v>39.758866078986657</v>
      </c>
      <c r="F22" s="124">
        <v>16.418452551250649</v>
      </c>
      <c r="G22" s="86" t="s">
        <v>7</v>
      </c>
    </row>
    <row r="23" spans="1:7" ht="24.95" customHeight="1"/>
    <row r="24" spans="1:7" ht="24.95" customHeight="1"/>
    <row r="25" spans="1:7" ht="24.95" customHeight="1"/>
    <row r="26" spans="1:7" ht="60" customHeight="1">
      <c r="A26" s="485" t="s">
        <v>96</v>
      </c>
      <c r="B26" s="485"/>
      <c r="C26" s="485"/>
      <c r="D26" s="485"/>
      <c r="E26" s="485"/>
      <c r="F26" s="485"/>
      <c r="G26" s="485"/>
    </row>
    <row r="27" spans="1:7" ht="30" customHeight="1">
      <c r="A27" s="492" t="s">
        <v>616</v>
      </c>
      <c r="B27" s="493"/>
      <c r="C27" s="493"/>
      <c r="D27" s="493"/>
      <c r="E27" s="493"/>
      <c r="F27" s="493"/>
      <c r="G27" s="493"/>
    </row>
    <row r="28" spans="1:7" ht="80.099999999999994" customHeight="1">
      <c r="A28" s="30" t="s">
        <v>0</v>
      </c>
      <c r="B28" s="65" t="s">
        <v>98</v>
      </c>
      <c r="C28" s="66" t="s">
        <v>17</v>
      </c>
      <c r="D28" s="66" t="s">
        <v>18</v>
      </c>
      <c r="E28" s="66" t="s">
        <v>19</v>
      </c>
      <c r="F28" s="66" t="s">
        <v>20</v>
      </c>
      <c r="G28" s="30" t="s">
        <v>62</v>
      </c>
    </row>
    <row r="29" spans="1:7" s="11" customFormat="1" ht="24.95" customHeight="1">
      <c r="A29" s="67" t="s">
        <v>49</v>
      </c>
      <c r="B29" s="68">
        <f>+EMPLOII1!C104</f>
        <v>3775</v>
      </c>
      <c r="C29" s="69">
        <v>6.6472457627118651</v>
      </c>
      <c r="D29" s="69">
        <v>19.173728813559322</v>
      </c>
      <c r="E29" s="69">
        <v>38.162076271186443</v>
      </c>
      <c r="F29" s="69">
        <v>36.016949152542374</v>
      </c>
      <c r="G29" s="88" t="s">
        <v>148</v>
      </c>
    </row>
    <row r="30" spans="1:7" s="11" customFormat="1" ht="24.95" customHeight="1">
      <c r="A30" s="71" t="s">
        <v>50</v>
      </c>
      <c r="B30" s="72">
        <f>+EMPLOII1!C105</f>
        <v>2073</v>
      </c>
      <c r="C30" s="73">
        <v>9.2136999517607325</v>
      </c>
      <c r="D30" s="73">
        <v>24.891461649782922</v>
      </c>
      <c r="E30" s="73">
        <v>32.802701398938737</v>
      </c>
      <c r="F30" s="73">
        <v>33.092136999517606</v>
      </c>
      <c r="G30" s="90" t="s">
        <v>54</v>
      </c>
    </row>
    <row r="31" spans="1:7" s="11" customFormat="1" ht="24.95" customHeight="1">
      <c r="A31" s="67" t="s">
        <v>51</v>
      </c>
      <c r="B31" s="68">
        <f>+EMPLOII1!C106</f>
        <v>257</v>
      </c>
      <c r="C31" s="69">
        <v>10.505836575875486</v>
      </c>
      <c r="D31" s="69">
        <v>28.01556420233463</v>
      </c>
      <c r="E31" s="69">
        <v>35.408560311284049</v>
      </c>
      <c r="F31" s="69">
        <v>26.07003891050584</v>
      </c>
      <c r="G31" s="88" t="s">
        <v>55</v>
      </c>
    </row>
    <row r="32" spans="1:7" s="11" customFormat="1" ht="24.95" customHeight="1">
      <c r="A32" s="71" t="s">
        <v>52</v>
      </c>
      <c r="B32" s="72">
        <f>+EMPLOII1!C107</f>
        <v>1627</v>
      </c>
      <c r="C32" s="73">
        <v>8.1745543945912722</v>
      </c>
      <c r="D32" s="73">
        <v>23.84757221880762</v>
      </c>
      <c r="E32" s="73">
        <v>32.63675476336816</v>
      </c>
      <c r="F32" s="73">
        <v>35.341118623232944</v>
      </c>
      <c r="G32" s="90" t="s">
        <v>56</v>
      </c>
    </row>
    <row r="33" spans="1:7" s="11" customFormat="1" ht="24.95" customHeight="1">
      <c r="A33" s="67" t="s">
        <v>53</v>
      </c>
      <c r="B33" s="68">
        <f>+EMPLOII1!C108</f>
        <v>248</v>
      </c>
      <c r="C33" s="69">
        <v>10.121457489878543</v>
      </c>
      <c r="D33" s="69">
        <v>18.623481781376519</v>
      </c>
      <c r="E33" s="69">
        <v>36.032388663967609</v>
      </c>
      <c r="F33" s="69">
        <v>35.222672064777328</v>
      </c>
      <c r="G33" s="88" t="s">
        <v>57</v>
      </c>
    </row>
    <row r="34" spans="1:7" s="11" customFormat="1" ht="24.95" customHeight="1">
      <c r="A34" s="75" t="s">
        <v>5</v>
      </c>
      <c r="B34" s="76">
        <f>+EMPLOII1!C109</f>
        <v>7980</v>
      </c>
      <c r="C34" s="77">
        <v>7.8571428571428568</v>
      </c>
      <c r="D34" s="77">
        <v>21.8796992481203</v>
      </c>
      <c r="E34" s="77">
        <v>35.488721804511279</v>
      </c>
      <c r="F34" s="77">
        <v>34.774436090225564</v>
      </c>
      <c r="G34" s="78" t="s">
        <v>8</v>
      </c>
    </row>
    <row r="35" spans="1:7" s="11" customFormat="1" ht="24.95" customHeight="1">
      <c r="A35" s="95" t="s">
        <v>6</v>
      </c>
      <c r="B35" s="123">
        <v>922702</v>
      </c>
      <c r="C35" s="124">
        <v>10.99926628929877</v>
      </c>
      <c r="D35" s="124">
        <v>21.611844279928516</v>
      </c>
      <c r="E35" s="124">
        <v>35.673404450166736</v>
      </c>
      <c r="F35" s="124">
        <v>31.715484980605979</v>
      </c>
      <c r="G35" s="86" t="s">
        <v>7</v>
      </c>
    </row>
    <row r="36" spans="1:7" ht="24.95" customHeight="1">
      <c r="C36" s="3"/>
      <c r="D36" s="3"/>
      <c r="E36" s="3"/>
      <c r="F36" s="3"/>
    </row>
    <row r="37" spans="1:7" ht="60" customHeight="1">
      <c r="A37" s="485" t="s">
        <v>96</v>
      </c>
      <c r="B37" s="485"/>
      <c r="C37" s="485"/>
      <c r="D37" s="485"/>
      <c r="E37" s="485"/>
      <c r="F37" s="485"/>
      <c r="G37" s="485"/>
    </row>
    <row r="38" spans="1:7" ht="30" customHeight="1">
      <c r="A38" s="492" t="s">
        <v>617</v>
      </c>
      <c r="B38" s="493"/>
      <c r="C38" s="493"/>
      <c r="D38" s="493"/>
      <c r="E38" s="493"/>
      <c r="F38" s="493"/>
      <c r="G38" s="493"/>
    </row>
    <row r="39" spans="1:7" ht="80.099999999999994" customHeight="1">
      <c r="A39" s="30" t="s">
        <v>0</v>
      </c>
      <c r="B39" s="65" t="s">
        <v>98</v>
      </c>
      <c r="C39" s="66" t="s">
        <v>17</v>
      </c>
      <c r="D39" s="66" t="s">
        <v>18</v>
      </c>
      <c r="E39" s="66" t="s">
        <v>19</v>
      </c>
      <c r="F39" s="66" t="s">
        <v>20</v>
      </c>
      <c r="G39" s="30" t="s">
        <v>62</v>
      </c>
    </row>
    <row r="40" spans="1:7" s="11" customFormat="1" ht="24.95" customHeight="1">
      <c r="A40" s="67" t="s">
        <v>49</v>
      </c>
      <c r="B40" s="68">
        <f>+EMPLOII1!C115</f>
        <v>11051</v>
      </c>
      <c r="C40" s="69">
        <v>5.2931596091205213</v>
      </c>
      <c r="D40" s="69">
        <v>28.402099167571482</v>
      </c>
      <c r="E40" s="69">
        <v>44.363011219688744</v>
      </c>
      <c r="F40" s="69">
        <v>21.941730003619256</v>
      </c>
      <c r="G40" s="88" t="s">
        <v>148</v>
      </c>
    </row>
    <row r="41" spans="1:7" s="11" customFormat="1" ht="24.95" customHeight="1">
      <c r="A41" s="71" t="s">
        <v>50</v>
      </c>
      <c r="B41" s="72">
        <f>+EMPLOII1!C116</f>
        <v>4069</v>
      </c>
      <c r="C41" s="73">
        <v>7.4219710002457608</v>
      </c>
      <c r="D41" s="73">
        <v>34.332759891865322</v>
      </c>
      <c r="E41" s="73">
        <v>37.625952322437946</v>
      </c>
      <c r="F41" s="73">
        <v>20.61931678545097</v>
      </c>
      <c r="G41" s="90" t="s">
        <v>54</v>
      </c>
    </row>
    <row r="42" spans="1:7" s="11" customFormat="1" ht="24.95" customHeight="1">
      <c r="A42" s="67" t="s">
        <v>51</v>
      </c>
      <c r="B42" s="68">
        <f>+EMPLOII1!C117</f>
        <v>789</v>
      </c>
      <c r="C42" s="69">
        <v>6.083650190114068</v>
      </c>
      <c r="D42" s="69">
        <v>41.571609632446133</v>
      </c>
      <c r="E42" s="69">
        <v>38.022813688212928</v>
      </c>
      <c r="F42" s="69">
        <v>14.321926489226868</v>
      </c>
      <c r="G42" s="88" t="s">
        <v>55</v>
      </c>
    </row>
    <row r="43" spans="1:7" s="11" customFormat="1" ht="24.95" customHeight="1">
      <c r="A43" s="71" t="s">
        <v>52</v>
      </c>
      <c r="B43" s="72">
        <f>+EMPLOII1!C118</f>
        <v>6425</v>
      </c>
      <c r="C43" s="73">
        <v>7.4875466998754661</v>
      </c>
      <c r="D43" s="73">
        <v>39.617061021170613</v>
      </c>
      <c r="E43" s="73">
        <v>34.371108343711086</v>
      </c>
      <c r="F43" s="73">
        <v>18.524283935242838</v>
      </c>
      <c r="G43" s="90" t="s">
        <v>56</v>
      </c>
    </row>
    <row r="44" spans="1:7" s="11" customFormat="1" ht="24.95" customHeight="1">
      <c r="A44" s="67" t="s">
        <v>53</v>
      </c>
      <c r="B44" s="93" t="s">
        <v>122</v>
      </c>
      <c r="C44" s="93" t="s">
        <v>122</v>
      </c>
      <c r="D44" s="93" t="s">
        <v>122</v>
      </c>
      <c r="E44" s="93" t="s">
        <v>122</v>
      </c>
      <c r="F44" s="93" t="s">
        <v>122</v>
      </c>
      <c r="G44" s="88" t="s">
        <v>57</v>
      </c>
    </row>
    <row r="45" spans="1:7" s="26" customFormat="1" ht="24.95" customHeight="1">
      <c r="A45" s="75" t="s">
        <v>5</v>
      </c>
      <c r="B45" s="76">
        <f>+EMPLOII1!C120</f>
        <v>22334</v>
      </c>
      <c r="C45" s="77">
        <v>6.3401092504701353</v>
      </c>
      <c r="D45" s="77">
        <v>33.173636607862448</v>
      </c>
      <c r="E45" s="77">
        <v>40.037610817587534</v>
      </c>
      <c r="F45" s="77">
        <v>20.448643324079878</v>
      </c>
      <c r="G45" s="78" t="s">
        <v>8</v>
      </c>
    </row>
    <row r="46" spans="1:7" s="26" customFormat="1" ht="24.95" customHeight="1">
      <c r="A46" s="95" t="s">
        <v>6</v>
      </c>
      <c r="B46" s="96">
        <v>2386425</v>
      </c>
      <c r="C46" s="97">
        <v>6.1303661341039071</v>
      </c>
      <c r="D46" s="97">
        <v>26.869556763859929</v>
      </c>
      <c r="E46" s="97">
        <v>41.511987690492312</v>
      </c>
      <c r="F46" s="97">
        <v>25.48808941154385</v>
      </c>
      <c r="G46" s="86" t="s">
        <v>7</v>
      </c>
    </row>
    <row r="47" spans="1:7" ht="24.95" customHeight="1"/>
    <row r="48" spans="1:7" ht="24.95" customHeight="1"/>
    <row r="49" spans="1:7" ht="24.95" customHeight="1"/>
    <row r="50" spans="1:7" ht="60" customHeight="1">
      <c r="A50" s="485" t="s">
        <v>96</v>
      </c>
      <c r="B50" s="485"/>
      <c r="C50" s="485"/>
      <c r="D50" s="485"/>
      <c r="E50" s="485"/>
      <c r="F50" s="485"/>
      <c r="G50" s="485"/>
    </row>
    <row r="51" spans="1:7" ht="30" customHeight="1">
      <c r="A51" s="492" t="s">
        <v>618</v>
      </c>
      <c r="B51" s="493"/>
      <c r="C51" s="493"/>
      <c r="D51" s="493"/>
      <c r="E51" s="493"/>
      <c r="F51" s="493"/>
      <c r="G51" s="493"/>
    </row>
    <row r="52" spans="1:7" ht="80.099999999999994" customHeight="1">
      <c r="A52" s="30" t="s">
        <v>0</v>
      </c>
      <c r="B52" s="65" t="s">
        <v>98</v>
      </c>
      <c r="C52" s="66" t="s">
        <v>17</v>
      </c>
      <c r="D52" s="66" t="s">
        <v>18</v>
      </c>
      <c r="E52" s="66" t="s">
        <v>19</v>
      </c>
      <c r="F52" s="66" t="s">
        <v>20</v>
      </c>
      <c r="G52" s="30" t="s">
        <v>62</v>
      </c>
    </row>
    <row r="53" spans="1:7" s="11" customFormat="1" ht="24.95" customHeight="1">
      <c r="A53" s="67" t="s">
        <v>49</v>
      </c>
      <c r="B53" s="68">
        <f>+EMPLOII1!C128</f>
        <v>8080</v>
      </c>
      <c r="C53" s="69">
        <v>5.1361386138613865</v>
      </c>
      <c r="D53" s="69">
        <v>32.339108910891092</v>
      </c>
      <c r="E53" s="69">
        <v>46.398514851485146</v>
      </c>
      <c r="F53" s="69">
        <v>16.126237623762375</v>
      </c>
      <c r="G53" s="88" t="s">
        <v>148</v>
      </c>
    </row>
    <row r="54" spans="1:7" s="11" customFormat="1" ht="24.95" customHeight="1">
      <c r="A54" s="71" t="s">
        <v>50</v>
      </c>
      <c r="B54" s="72">
        <f>+EMPLOII1!C129</f>
        <v>2939</v>
      </c>
      <c r="C54" s="73">
        <v>7.0091867982306901</v>
      </c>
      <c r="D54" s="73">
        <v>39.63933310649881</v>
      </c>
      <c r="E54" s="73">
        <v>39.06090506975162</v>
      </c>
      <c r="F54" s="73">
        <v>14.290575025518883</v>
      </c>
      <c r="G54" s="90" t="s">
        <v>54</v>
      </c>
    </row>
    <row r="55" spans="1:7" s="11" customFormat="1" ht="24.95" customHeight="1">
      <c r="A55" s="67" t="s">
        <v>51</v>
      </c>
      <c r="B55" s="68">
        <f>+EMPLOII1!C130</f>
        <v>589</v>
      </c>
      <c r="C55" s="69">
        <v>5.6027164685908319</v>
      </c>
      <c r="D55" s="69">
        <v>46.859083191850594</v>
      </c>
      <c r="E55" s="69">
        <v>38.879456706281836</v>
      </c>
      <c r="F55" s="69">
        <v>8.6587436332767407</v>
      </c>
      <c r="G55" s="88" t="s">
        <v>55</v>
      </c>
    </row>
    <row r="56" spans="1:7" s="11" customFormat="1" ht="24.95" customHeight="1">
      <c r="A56" s="71" t="s">
        <v>52</v>
      </c>
      <c r="B56" s="72">
        <f>+EMPLOII1!C131</f>
        <v>4801</v>
      </c>
      <c r="C56" s="73">
        <v>7.291666666666667</v>
      </c>
      <c r="D56" s="73">
        <v>44.9375</v>
      </c>
      <c r="E56" s="73">
        <v>34.9375</v>
      </c>
      <c r="F56" s="73">
        <v>12.833333333333332</v>
      </c>
      <c r="G56" s="90" t="s">
        <v>56</v>
      </c>
    </row>
    <row r="57" spans="1:7" s="11" customFormat="1" ht="24.95" customHeight="1">
      <c r="A57" s="67" t="s">
        <v>53</v>
      </c>
      <c r="B57" s="93" t="s">
        <v>122</v>
      </c>
      <c r="C57" s="93" t="s">
        <v>122</v>
      </c>
      <c r="D57" s="93" t="s">
        <v>122</v>
      </c>
      <c r="E57" s="93" t="s">
        <v>122</v>
      </c>
      <c r="F57" s="93" t="s">
        <v>122</v>
      </c>
      <c r="G57" s="88" t="s">
        <v>57</v>
      </c>
    </row>
    <row r="58" spans="1:7" s="26" customFormat="1" ht="24.95" customHeight="1">
      <c r="A58" s="75" t="s">
        <v>5</v>
      </c>
      <c r="B58" s="76">
        <f>+EMPLOII1!C133</f>
        <v>16409</v>
      </c>
      <c r="C58" s="77">
        <v>6.118966357874208</v>
      </c>
      <c r="D58" s="77">
        <v>37.853486104339346</v>
      </c>
      <c r="E58" s="77">
        <v>41.461482203803023</v>
      </c>
      <c r="F58" s="77">
        <v>14.566065333983422</v>
      </c>
      <c r="G58" s="78" t="s">
        <v>8</v>
      </c>
    </row>
    <row r="59" spans="1:7" s="26" customFormat="1" ht="26.25" customHeight="1">
      <c r="A59" s="95" t="s">
        <v>6</v>
      </c>
      <c r="B59" s="123">
        <v>1654497</v>
      </c>
      <c r="C59" s="124">
        <v>5.7275602610804777</v>
      </c>
      <c r="D59" s="124">
        <v>30.076415419922164</v>
      </c>
      <c r="E59" s="124">
        <v>43.394505560259873</v>
      </c>
      <c r="F59" s="124">
        <v>20.801518758737487</v>
      </c>
      <c r="G59" s="86" t="s">
        <v>7</v>
      </c>
    </row>
    <row r="60" spans="1:7" ht="24.95" customHeight="1">
      <c r="C60" s="3"/>
      <c r="D60" s="3"/>
      <c r="E60" s="3"/>
      <c r="F60" s="3"/>
    </row>
    <row r="61" spans="1:7" ht="60" customHeight="1">
      <c r="A61" s="485" t="s">
        <v>96</v>
      </c>
      <c r="B61" s="485"/>
      <c r="C61" s="485"/>
      <c r="D61" s="485"/>
      <c r="E61" s="485"/>
      <c r="F61" s="485"/>
      <c r="G61" s="485"/>
    </row>
    <row r="62" spans="1:7" ht="30" customHeight="1">
      <c r="A62" s="492" t="s">
        <v>619</v>
      </c>
      <c r="B62" s="493"/>
      <c r="C62" s="493"/>
      <c r="D62" s="493"/>
      <c r="E62" s="493"/>
      <c r="F62" s="493"/>
      <c r="G62" s="493"/>
    </row>
    <row r="63" spans="1:7" ht="80.099999999999994" customHeight="1">
      <c r="A63" s="30" t="s">
        <v>0</v>
      </c>
      <c r="B63" s="65" t="s">
        <v>98</v>
      </c>
      <c r="C63" s="66" t="s">
        <v>17</v>
      </c>
      <c r="D63" s="66" t="s">
        <v>18</v>
      </c>
      <c r="E63" s="66" t="s">
        <v>19</v>
      </c>
      <c r="F63" s="66" t="s">
        <v>20</v>
      </c>
      <c r="G63" s="30" t="s">
        <v>62</v>
      </c>
    </row>
    <row r="64" spans="1:7" s="11" customFormat="1" ht="24.95" customHeight="1">
      <c r="A64" s="67" t="s">
        <v>49</v>
      </c>
      <c r="B64" s="68">
        <f>+EMPLOII1!C139</f>
        <v>2971</v>
      </c>
      <c r="C64" s="69">
        <v>5.7200538358008073</v>
      </c>
      <c r="D64" s="69">
        <v>17.698519515477791</v>
      </c>
      <c r="E64" s="69">
        <v>38.829071332436072</v>
      </c>
      <c r="F64" s="69">
        <v>37.752355316285332</v>
      </c>
      <c r="G64" s="88" t="s">
        <v>148</v>
      </c>
    </row>
    <row r="65" spans="1:7" s="11" customFormat="1" ht="24.95" customHeight="1">
      <c r="A65" s="71" t="s">
        <v>50</v>
      </c>
      <c r="B65" s="72">
        <f>+EMPLOII1!C140</f>
        <v>1130</v>
      </c>
      <c r="C65" s="73">
        <v>8.4955752212389388</v>
      </c>
      <c r="D65" s="73">
        <v>20.530973451327434</v>
      </c>
      <c r="E65" s="73">
        <v>33.89380530973451</v>
      </c>
      <c r="F65" s="73">
        <v>37.079646017699112</v>
      </c>
      <c r="G65" s="90" t="s">
        <v>54</v>
      </c>
    </row>
    <row r="66" spans="1:7" s="11" customFormat="1" ht="24.95" customHeight="1">
      <c r="A66" s="67" t="s">
        <v>51</v>
      </c>
      <c r="B66" s="68">
        <f>+EMPLOII1!C141</f>
        <v>200</v>
      </c>
      <c r="C66" s="69">
        <v>7.5</v>
      </c>
      <c r="D66" s="69">
        <v>26</v>
      </c>
      <c r="E66" s="69">
        <v>35.5</v>
      </c>
      <c r="F66" s="69">
        <v>31</v>
      </c>
      <c r="G66" s="88" t="s">
        <v>55</v>
      </c>
    </row>
    <row r="67" spans="1:7" s="11" customFormat="1" ht="24.95" customHeight="1">
      <c r="A67" s="71" t="s">
        <v>52</v>
      </c>
      <c r="B67" s="72">
        <f>+EMPLOII1!C142</f>
        <v>1624</v>
      </c>
      <c r="C67" s="73">
        <v>8.0665024630541868</v>
      </c>
      <c r="D67" s="73">
        <v>23.891625615763548</v>
      </c>
      <c r="E67" s="73">
        <v>32.697044334975367</v>
      </c>
      <c r="F67" s="73">
        <v>35.344827586206897</v>
      </c>
      <c r="G67" s="90" t="s">
        <v>56</v>
      </c>
    </row>
    <row r="68" spans="1:7" s="11" customFormat="1" ht="24.95" customHeight="1">
      <c r="A68" s="67" t="s">
        <v>53</v>
      </c>
      <c r="B68" s="93" t="s">
        <v>122</v>
      </c>
      <c r="C68" s="93" t="s">
        <v>122</v>
      </c>
      <c r="D68" s="93" t="s">
        <v>122</v>
      </c>
      <c r="E68" s="93" t="s">
        <v>122</v>
      </c>
      <c r="F68" s="93" t="s">
        <v>122</v>
      </c>
      <c r="G68" s="88" t="s">
        <v>57</v>
      </c>
    </row>
    <row r="69" spans="1:7" s="26" customFormat="1" ht="24.95" customHeight="1">
      <c r="A69" s="75" t="s">
        <v>5</v>
      </c>
      <c r="B69" s="76">
        <f>+EMPLOII1!C144</f>
        <v>5925</v>
      </c>
      <c r="C69" s="77">
        <v>6.9524130948363139</v>
      </c>
      <c r="D69" s="77">
        <v>20.215997300033749</v>
      </c>
      <c r="E69" s="77">
        <v>36.095173810327374</v>
      </c>
      <c r="F69" s="77">
        <v>36.736415794802568</v>
      </c>
      <c r="G69" s="78" t="s">
        <v>8</v>
      </c>
    </row>
    <row r="70" spans="1:7" s="26" customFormat="1" ht="24.95" customHeight="1">
      <c r="A70" s="95" t="s">
        <v>6</v>
      </c>
      <c r="B70" s="123">
        <v>731928</v>
      </c>
      <c r="C70" s="124">
        <v>7.0408872870553418</v>
      </c>
      <c r="D70" s="124">
        <v>19.620624123048504</v>
      </c>
      <c r="E70" s="124">
        <v>37.256656633954471</v>
      </c>
      <c r="F70" s="124">
        <v>36.081831955941681</v>
      </c>
      <c r="G70" s="86" t="s">
        <v>7</v>
      </c>
    </row>
    <row r="71" spans="1:7" ht="24.95" customHeight="1"/>
    <row r="72" spans="1:7" ht="24.95" customHeight="1"/>
    <row r="73" spans="1:7" ht="24.95" customHeight="1"/>
    <row r="74" spans="1:7" ht="60" customHeight="1">
      <c r="A74" s="485" t="s">
        <v>96</v>
      </c>
      <c r="B74" s="485"/>
      <c r="C74" s="485"/>
      <c r="D74" s="485"/>
      <c r="E74" s="485"/>
      <c r="F74" s="485"/>
      <c r="G74" s="485"/>
    </row>
    <row r="75" spans="1:7" ht="30" customHeight="1">
      <c r="A75" s="492" t="s">
        <v>620</v>
      </c>
      <c r="B75" s="493"/>
      <c r="C75" s="493"/>
      <c r="D75" s="493"/>
      <c r="E75" s="493"/>
      <c r="F75" s="493"/>
      <c r="G75" s="493"/>
    </row>
    <row r="76" spans="1:7" ht="80.099999999999994" customHeight="1">
      <c r="A76" s="30" t="s">
        <v>0</v>
      </c>
      <c r="B76" s="65" t="s">
        <v>98</v>
      </c>
      <c r="C76" s="66" t="s">
        <v>17</v>
      </c>
      <c r="D76" s="66" t="s">
        <v>18</v>
      </c>
      <c r="E76" s="66" t="s">
        <v>19</v>
      </c>
      <c r="F76" s="66" t="s">
        <v>20</v>
      </c>
      <c r="G76" s="30" t="s">
        <v>62</v>
      </c>
    </row>
    <row r="77" spans="1:7" s="11" customFormat="1" ht="24.95" customHeight="1">
      <c r="A77" s="67" t="s">
        <v>49</v>
      </c>
      <c r="B77" s="68">
        <f>+EMPLOII1!C152</f>
        <v>2972</v>
      </c>
      <c r="C77" s="69">
        <v>9.690444145356663</v>
      </c>
      <c r="D77" s="69">
        <v>37.415881561238223</v>
      </c>
      <c r="E77" s="69">
        <v>37.012113055181693</v>
      </c>
      <c r="F77" s="69">
        <v>15.881561238223419</v>
      </c>
      <c r="G77" s="88" t="s">
        <v>148</v>
      </c>
    </row>
    <row r="78" spans="1:7" s="11" customFormat="1" ht="24.95" customHeight="1">
      <c r="A78" s="71" t="s">
        <v>50</v>
      </c>
      <c r="B78" s="72">
        <f>+EMPLOII1!C153</f>
        <v>3751</v>
      </c>
      <c r="C78" s="73">
        <v>9.1417910447761201</v>
      </c>
      <c r="D78" s="73">
        <v>43.336886993603414</v>
      </c>
      <c r="E78" s="73">
        <v>34.008528784648185</v>
      </c>
      <c r="F78" s="73">
        <v>13.512793176972282</v>
      </c>
      <c r="G78" s="90" t="s">
        <v>54</v>
      </c>
    </row>
    <row r="79" spans="1:7" s="11" customFormat="1" ht="24.95" customHeight="1">
      <c r="A79" s="67" t="s">
        <v>51</v>
      </c>
      <c r="B79" s="68">
        <f>+EMPLOII1!C154</f>
        <v>917</v>
      </c>
      <c r="C79" s="69">
        <v>21.483097055616138</v>
      </c>
      <c r="D79" s="69">
        <v>35.223555070883314</v>
      </c>
      <c r="E79" s="69">
        <v>38.276990185387135</v>
      </c>
      <c r="F79" s="69">
        <v>5.0163576881134135</v>
      </c>
      <c r="G79" s="88" t="s">
        <v>55</v>
      </c>
    </row>
    <row r="80" spans="1:7" s="11" customFormat="1" ht="24.95" customHeight="1">
      <c r="A80" s="71" t="s">
        <v>52</v>
      </c>
      <c r="B80" s="72">
        <f>+EMPLOII1!C155</f>
        <v>18</v>
      </c>
      <c r="C80" s="73">
        <v>41.176470588235297</v>
      </c>
      <c r="D80" s="73">
        <v>23.529411764705884</v>
      </c>
      <c r="E80" s="73">
        <v>23.529411764705884</v>
      </c>
      <c r="F80" s="73">
        <v>11.764705882352942</v>
      </c>
      <c r="G80" s="90" t="s">
        <v>56</v>
      </c>
    </row>
    <row r="81" spans="1:7" s="11" customFormat="1" ht="24.95" customHeight="1">
      <c r="A81" s="67" t="s">
        <v>53</v>
      </c>
      <c r="B81" s="68">
        <f>+EMPLOII1!C156</f>
        <v>1401</v>
      </c>
      <c r="C81" s="69">
        <v>16.571428571428573</v>
      </c>
      <c r="D81" s="69">
        <v>31.928571428571427</v>
      </c>
      <c r="E81" s="69">
        <v>37.785714285714285</v>
      </c>
      <c r="F81" s="69">
        <v>13.714285714285712</v>
      </c>
      <c r="G81" s="88" t="s">
        <v>57</v>
      </c>
    </row>
    <row r="82" spans="1:7" s="26" customFormat="1" ht="24.95" customHeight="1">
      <c r="A82" s="75" t="s">
        <v>5</v>
      </c>
      <c r="B82" s="76">
        <f>+EMPLOII1!C157</f>
        <v>9059</v>
      </c>
      <c r="C82" s="77">
        <v>11.779642305144623</v>
      </c>
      <c r="D82" s="77">
        <v>38.772355928461032</v>
      </c>
      <c r="E82" s="77">
        <v>35.990284831088537</v>
      </c>
      <c r="F82" s="77">
        <v>13.457716935305807</v>
      </c>
      <c r="G82" s="78" t="s">
        <v>8</v>
      </c>
    </row>
    <row r="83" spans="1:7" s="26" customFormat="1" ht="24.95" customHeight="1">
      <c r="A83" s="95" t="s">
        <v>6</v>
      </c>
      <c r="B83" s="123">
        <v>909540</v>
      </c>
      <c r="C83" s="124">
        <v>21.061826449679291</v>
      </c>
      <c r="D83" s="124">
        <v>39.783584337680558</v>
      </c>
      <c r="E83" s="124">
        <v>31.014484149234896</v>
      </c>
      <c r="F83" s="124">
        <v>8.1401050634052599</v>
      </c>
      <c r="G83" s="86" t="s">
        <v>7</v>
      </c>
    </row>
    <row r="84" spans="1:7" ht="24.95" customHeight="1">
      <c r="B84" s="21"/>
      <c r="C84" s="3"/>
      <c r="D84" s="3"/>
      <c r="E84" s="3"/>
      <c r="F84" s="3"/>
    </row>
    <row r="85" spans="1:7" s="32" customFormat="1" ht="60" customHeight="1">
      <c r="A85" s="485" t="s">
        <v>96</v>
      </c>
      <c r="B85" s="485"/>
      <c r="C85" s="485"/>
      <c r="D85" s="485"/>
      <c r="E85" s="485"/>
      <c r="F85" s="485"/>
      <c r="G85" s="485"/>
    </row>
    <row r="86" spans="1:7" ht="30" customHeight="1">
      <c r="A86" s="492" t="s">
        <v>621</v>
      </c>
      <c r="B86" s="493"/>
      <c r="C86" s="493"/>
      <c r="D86" s="493"/>
      <c r="E86" s="493"/>
      <c r="F86" s="493"/>
      <c r="G86" s="493"/>
    </row>
    <row r="87" spans="1:7" ht="80.099999999999994" customHeight="1">
      <c r="A87" s="30" t="s">
        <v>0</v>
      </c>
      <c r="B87" s="65" t="s">
        <v>98</v>
      </c>
      <c r="C87" s="66" t="s">
        <v>17</v>
      </c>
      <c r="D87" s="66" t="s">
        <v>18</v>
      </c>
      <c r="E87" s="66" t="s">
        <v>19</v>
      </c>
      <c r="F87" s="66" t="s">
        <v>20</v>
      </c>
      <c r="G87" s="30" t="s">
        <v>62</v>
      </c>
    </row>
    <row r="88" spans="1:7" s="11" customFormat="1" ht="24.95" customHeight="1">
      <c r="A88" s="67" t="s">
        <v>49</v>
      </c>
      <c r="B88" s="68">
        <f>+EMPLOII1!C163</f>
        <v>2168</v>
      </c>
      <c r="C88" s="69">
        <v>9.5479704797047962</v>
      </c>
      <c r="D88" s="69">
        <v>42.158671586715869</v>
      </c>
      <c r="E88" s="69">
        <v>37.5</v>
      </c>
      <c r="F88" s="69">
        <v>10.793357933579335</v>
      </c>
      <c r="G88" s="88" t="s">
        <v>148</v>
      </c>
    </row>
    <row r="89" spans="1:7" s="11" customFormat="1" ht="24.95" customHeight="1">
      <c r="A89" s="71" t="s">
        <v>50</v>
      </c>
      <c r="B89" s="72">
        <f>+EMPLOII1!C164</f>
        <v>2808</v>
      </c>
      <c r="C89" s="73">
        <v>8.8287646849412607</v>
      </c>
      <c r="D89" s="73">
        <v>47.775008899964398</v>
      </c>
      <c r="E89" s="73">
        <v>34.852260590957634</v>
      </c>
      <c r="F89" s="73">
        <v>8.5439658241367038</v>
      </c>
      <c r="G89" s="90" t="s">
        <v>54</v>
      </c>
    </row>
    <row r="90" spans="1:7" s="11" customFormat="1" ht="24.95" customHeight="1">
      <c r="A90" s="67" t="s">
        <v>51</v>
      </c>
      <c r="B90" s="68">
        <f>+EMPLOII1!C165</f>
        <v>860</v>
      </c>
      <c r="C90" s="69">
        <v>21.511627906976745</v>
      </c>
      <c r="D90" s="69">
        <v>35.232558139534881</v>
      </c>
      <c r="E90" s="69">
        <v>38.488372093023258</v>
      </c>
      <c r="F90" s="69">
        <v>4.7674418604651159</v>
      </c>
      <c r="G90" s="88" t="s">
        <v>55</v>
      </c>
    </row>
    <row r="91" spans="1:7" s="11" customFormat="1" ht="24.95" customHeight="1">
      <c r="A91" s="71" t="s">
        <v>52</v>
      </c>
      <c r="B91" s="72">
        <f>+EMPLOII1!C166</f>
        <v>15</v>
      </c>
      <c r="C91" s="73">
        <v>35.714285714285715</v>
      </c>
      <c r="D91" s="73">
        <v>28.571428571428577</v>
      </c>
      <c r="E91" s="73">
        <v>28.571428571428577</v>
      </c>
      <c r="F91" s="73">
        <v>7.1428571428571441</v>
      </c>
      <c r="G91" s="90" t="s">
        <v>56</v>
      </c>
    </row>
    <row r="92" spans="1:7" s="11" customFormat="1" ht="24.95" customHeight="1">
      <c r="A92" s="67" t="s">
        <v>53</v>
      </c>
      <c r="B92" s="68">
        <f>+EMPLOII1!C167</f>
        <v>1153</v>
      </c>
      <c r="C92" s="69">
        <v>17.953165654813532</v>
      </c>
      <c r="D92" s="69">
        <v>34.778837814397228</v>
      </c>
      <c r="E92" s="69">
        <v>38.161318300086734</v>
      </c>
      <c r="F92" s="69">
        <v>9.1066782307025154</v>
      </c>
      <c r="G92" s="88" t="s">
        <v>57</v>
      </c>
    </row>
    <row r="93" spans="1:7" s="26" customFormat="1" ht="24.95" customHeight="1">
      <c r="A93" s="75" t="s">
        <v>5</v>
      </c>
      <c r="B93" s="76">
        <f>+EMPLOII1!C168</f>
        <v>7004</v>
      </c>
      <c r="C93" s="77">
        <v>12.164477441462022</v>
      </c>
      <c r="D93" s="77">
        <v>42.318675042832666</v>
      </c>
      <c r="E93" s="77">
        <v>36.650485436893206</v>
      </c>
      <c r="F93" s="77">
        <v>8.8663620788121076</v>
      </c>
      <c r="G93" s="78" t="s">
        <v>8</v>
      </c>
    </row>
    <row r="94" spans="1:7" s="26" customFormat="1" ht="24.95" customHeight="1">
      <c r="A94" s="95" t="s">
        <v>6</v>
      </c>
      <c r="B94" s="123">
        <v>718766</v>
      </c>
      <c r="C94" s="124">
        <v>19.701632492925494</v>
      </c>
      <c r="D94" s="124">
        <v>42.578793452220296</v>
      </c>
      <c r="E94" s="124">
        <v>31.390220624448716</v>
      </c>
      <c r="F94" s="124">
        <v>6.3293534304054937</v>
      </c>
      <c r="G94" s="86" t="s">
        <v>7</v>
      </c>
    </row>
    <row r="95" spans="1:7" ht="24.95" customHeight="1"/>
    <row r="96" spans="1:7" ht="24.95" customHeight="1"/>
    <row r="97" spans="1:7" ht="24.95" customHeight="1"/>
    <row r="98" spans="1:7" ht="60" customHeight="1">
      <c r="A98" s="485" t="s">
        <v>96</v>
      </c>
      <c r="B98" s="485"/>
      <c r="C98" s="485"/>
      <c r="D98" s="485"/>
      <c r="E98" s="485"/>
      <c r="F98" s="485"/>
      <c r="G98" s="485"/>
    </row>
    <row r="99" spans="1:7" ht="30" customHeight="1">
      <c r="A99" s="493" t="s">
        <v>622</v>
      </c>
      <c r="B99" s="493"/>
      <c r="C99" s="493"/>
      <c r="D99" s="493"/>
      <c r="E99" s="493"/>
      <c r="F99" s="493"/>
      <c r="G99" s="493"/>
    </row>
    <row r="100" spans="1:7" ht="80.099999999999994" customHeight="1">
      <c r="A100" s="30" t="s">
        <v>0</v>
      </c>
      <c r="B100" s="65" t="s">
        <v>98</v>
      </c>
      <c r="C100" s="66" t="s">
        <v>17</v>
      </c>
      <c r="D100" s="66" t="s">
        <v>18</v>
      </c>
      <c r="E100" s="66" t="s">
        <v>19</v>
      </c>
      <c r="F100" s="66" t="s">
        <v>20</v>
      </c>
      <c r="G100" s="30" t="s">
        <v>62</v>
      </c>
    </row>
    <row r="101" spans="1:7" s="11" customFormat="1" ht="24.95" customHeight="1">
      <c r="A101" s="99" t="s">
        <v>49</v>
      </c>
      <c r="B101" s="68">
        <f>+EMPLOII1!C176</f>
        <v>804</v>
      </c>
      <c r="C101" s="69">
        <v>10.074626865671641</v>
      </c>
      <c r="D101" s="69">
        <v>24.626865671641792</v>
      </c>
      <c r="E101" s="69">
        <v>35.696517412935322</v>
      </c>
      <c r="F101" s="69">
        <v>29.601990049751244</v>
      </c>
      <c r="G101" s="88" t="s">
        <v>148</v>
      </c>
    </row>
    <row r="102" spans="1:7" s="11" customFormat="1" ht="24.95" customHeight="1">
      <c r="A102" s="100" t="s">
        <v>50</v>
      </c>
      <c r="B102" s="72">
        <f>+EMPLOII1!C177</f>
        <v>943</v>
      </c>
      <c r="C102" s="73">
        <v>10.074231177094379</v>
      </c>
      <c r="D102" s="73">
        <v>30.116648992576884</v>
      </c>
      <c r="E102" s="73">
        <v>31.495227995758217</v>
      </c>
      <c r="F102" s="73">
        <v>28.313891834570519</v>
      </c>
      <c r="G102" s="90" t="s">
        <v>54</v>
      </c>
    </row>
    <row r="103" spans="1:7" s="11" customFormat="1" ht="24.95" customHeight="1">
      <c r="A103" s="99" t="s">
        <v>51</v>
      </c>
      <c r="B103" s="68">
        <f>+EMPLOII1!C178</f>
        <v>57</v>
      </c>
      <c r="C103" s="69">
        <v>21.05263157894737</v>
      </c>
      <c r="D103" s="69">
        <v>35.087719298245617</v>
      </c>
      <c r="E103" s="69">
        <v>35.087719298245617</v>
      </c>
      <c r="F103" s="69">
        <v>8.7719298245614041</v>
      </c>
      <c r="G103" s="88" t="s">
        <v>55</v>
      </c>
    </row>
    <row r="104" spans="1:7" s="11" customFormat="1" ht="24.95" customHeight="1">
      <c r="A104" s="100" t="s">
        <v>52</v>
      </c>
      <c r="B104" s="72">
        <f>+EMPLOII1!C179</f>
        <v>3</v>
      </c>
      <c r="C104" s="73">
        <v>66.666666666666671</v>
      </c>
      <c r="D104" s="73">
        <v>0</v>
      </c>
      <c r="E104" s="73">
        <v>0</v>
      </c>
      <c r="F104" s="73">
        <v>33.333333333333336</v>
      </c>
      <c r="G104" s="90" t="s">
        <v>56</v>
      </c>
    </row>
    <row r="105" spans="1:7" s="11" customFormat="1" ht="24.95" customHeight="1">
      <c r="A105" s="99" t="s">
        <v>53</v>
      </c>
      <c r="B105" s="68">
        <f>+EMPLOII1!C180</f>
        <v>248</v>
      </c>
      <c r="C105" s="69">
        <v>10.121457489878543</v>
      </c>
      <c r="D105" s="69">
        <v>18.623481781376519</v>
      </c>
      <c r="E105" s="69">
        <v>36.032388663967609</v>
      </c>
      <c r="F105" s="69">
        <v>35.222672064777328</v>
      </c>
      <c r="G105" s="88" t="s">
        <v>57</v>
      </c>
    </row>
    <row r="106" spans="1:7" s="26" customFormat="1" ht="24.95" customHeight="1">
      <c r="A106" s="101" t="s">
        <v>5</v>
      </c>
      <c r="B106" s="76">
        <f>+EMPLOII1!C181</f>
        <v>2055</v>
      </c>
      <c r="C106" s="77">
        <v>10.467380720545277</v>
      </c>
      <c r="D106" s="77">
        <v>26.679649464459594</v>
      </c>
      <c r="E106" s="77">
        <v>33.739045764362217</v>
      </c>
      <c r="F106" s="77">
        <v>29.11392405063291</v>
      </c>
      <c r="G106" s="78" t="s">
        <v>8</v>
      </c>
    </row>
    <row r="107" spans="1:7" s="26" customFormat="1" ht="24.95" customHeight="1">
      <c r="A107" s="98" t="s">
        <v>6</v>
      </c>
      <c r="B107" s="123">
        <v>190774</v>
      </c>
      <c r="C107" s="124">
        <v>26.186781850205488</v>
      </c>
      <c r="D107" s="124">
        <v>29.251761301685818</v>
      </c>
      <c r="E107" s="124">
        <v>29.598779669546254</v>
      </c>
      <c r="F107" s="124">
        <v>14.962677178562442</v>
      </c>
      <c r="G107" s="86" t="s">
        <v>7</v>
      </c>
    </row>
    <row r="108" spans="1:7" ht="21.75" customHeight="1"/>
    <row r="114" ht="21.75" customHeight="1"/>
    <row r="120" ht="21.75" customHeight="1"/>
    <row r="125" ht="21.75" customHeight="1"/>
  </sheetData>
  <mergeCells count="18">
    <mergeCell ref="A2:G2"/>
    <mergeCell ref="A3:G3"/>
    <mergeCell ref="A37:G37"/>
    <mergeCell ref="A38:G38"/>
    <mergeCell ref="A50:G50"/>
    <mergeCell ref="A27:G27"/>
    <mergeCell ref="A86:G86"/>
    <mergeCell ref="A98:G98"/>
    <mergeCell ref="A99:G99"/>
    <mergeCell ref="A13:G13"/>
    <mergeCell ref="A14:G14"/>
    <mergeCell ref="A26:G26"/>
    <mergeCell ref="A85:G85"/>
    <mergeCell ref="A51:G51"/>
    <mergeCell ref="A61:G61"/>
    <mergeCell ref="A62:G62"/>
    <mergeCell ref="A74:G74"/>
    <mergeCell ref="A75:G75"/>
  </mergeCells>
  <printOptions horizontalCentered="1" verticalCentered="1"/>
  <pageMargins left="0.19685039370078741" right="0.19685039370078741" top="0.39370078740157483" bottom="0.39370078740157483" header="0.19685039370078741" footer="0.19685039370078741"/>
  <pageSetup paperSize="9" scale="70" firstPageNumber="33" orientation="landscape" useFirstPageNumber="1" r:id="rId1"/>
  <headerFooter>
    <oddHeader>&amp;L&amp;"Times New Roman,Gras"&amp;20&amp;K05-022Gouvernorat Touzeur&amp;R&amp;"Times New Roman,Gras"&amp;20&amp;K05-022 ولاية توزر</oddHeader>
    <oddFooter>&amp;L&amp;"Times New Roman,Gras"&amp;18&amp;K05-022Statistique Tunisie /RGPH 2014&amp;C&amp;"Times New Roman,Gras"&amp;18&amp;K05-022&amp;P&amp;R&amp;"Times New Roman,Gras"&amp;18&amp;K05-022 إحصائيات تونس /تعداد 2014</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H186"/>
  <sheetViews>
    <sheetView rightToLeft="1" zoomScaleNormal="100" zoomScaleSheetLayoutView="10" workbookViewId="0">
      <selection activeCell="A121" sqref="A121:XFD121"/>
    </sheetView>
  </sheetViews>
  <sheetFormatPr baseColWidth="10" defaultRowHeight="18.75"/>
  <cols>
    <col min="1" max="1" width="23.7109375" style="9" customWidth="1"/>
    <col min="2" max="4" width="10.7109375" style="8" customWidth="1"/>
    <col min="5" max="5" width="11.7109375" style="8" customWidth="1"/>
    <col min="6" max="6" width="11.28515625" style="8" customWidth="1"/>
    <col min="7" max="11" width="10.7109375" style="8" customWidth="1"/>
    <col min="12" max="12" width="10.7109375" style="10" customWidth="1"/>
    <col min="13" max="32" width="11.42578125" style="1"/>
    <col min="33" max="34" width="11.42578125" style="1" customWidth="1"/>
    <col min="35" max="16384" width="11.42578125" style="1"/>
  </cols>
  <sheetData>
    <row r="2" spans="1:12" s="11" customFormat="1" ht="60" customHeight="1" thickBot="1">
      <c r="A2" s="499" t="s">
        <v>99</v>
      </c>
      <c r="B2" s="499"/>
      <c r="C2" s="499"/>
      <c r="D2" s="499"/>
      <c r="E2" s="499"/>
      <c r="F2" s="499"/>
      <c r="G2" s="499"/>
      <c r="H2" s="499"/>
      <c r="I2" s="499"/>
      <c r="J2" s="499"/>
      <c r="K2" s="499"/>
      <c r="L2" s="499"/>
    </row>
    <row r="3" spans="1:12" ht="30" customHeight="1" thickBot="1">
      <c r="A3" s="496" t="s">
        <v>623</v>
      </c>
      <c r="B3" s="497"/>
      <c r="C3" s="497"/>
      <c r="D3" s="497"/>
      <c r="E3" s="497"/>
      <c r="F3" s="497"/>
      <c r="G3" s="497"/>
      <c r="H3" s="497"/>
      <c r="I3" s="497"/>
      <c r="J3" s="497"/>
      <c r="K3" s="497"/>
      <c r="L3" s="498"/>
    </row>
    <row r="4" spans="1:12" ht="135.75" customHeight="1" thickBot="1">
      <c r="A4" s="24" t="s">
        <v>0</v>
      </c>
      <c r="B4" s="66" t="s">
        <v>98</v>
      </c>
      <c r="C4" s="66" t="s">
        <v>23</v>
      </c>
      <c r="D4" s="66" t="s">
        <v>24</v>
      </c>
      <c r="E4" s="66" t="s">
        <v>25</v>
      </c>
      <c r="F4" s="66" t="s">
        <v>26</v>
      </c>
      <c r="G4" s="66" t="s">
        <v>100</v>
      </c>
      <c r="H4" s="66" t="s">
        <v>27</v>
      </c>
      <c r="I4" s="66" t="s">
        <v>137</v>
      </c>
      <c r="J4" s="66" t="s">
        <v>28</v>
      </c>
      <c r="K4" s="66" t="s">
        <v>29</v>
      </c>
      <c r="L4" s="30" t="s">
        <v>62</v>
      </c>
    </row>
    <row r="5" spans="1:12" s="11" customFormat="1" ht="24.95" customHeight="1" thickBot="1">
      <c r="A5" s="37" t="s">
        <v>49</v>
      </c>
      <c r="B5" s="38">
        <f>+EMPLOII2!B5</f>
        <v>14023</v>
      </c>
      <c r="C5" s="39">
        <v>8.1877184223664496</v>
      </c>
      <c r="D5" s="39">
        <v>2.0825904001141144</v>
      </c>
      <c r="E5" s="39">
        <v>4.4861279509307463</v>
      </c>
      <c r="F5" s="39">
        <v>13.886313387062266</v>
      </c>
      <c r="G5" s="39">
        <v>10.933599600599102</v>
      </c>
      <c r="H5" s="39">
        <v>6.0338064332073316</v>
      </c>
      <c r="I5" s="39">
        <v>42.636045931103347</v>
      </c>
      <c r="J5" s="39">
        <v>11.611154696526638</v>
      </c>
      <c r="K5" s="39">
        <v>0.14264317809000784</v>
      </c>
      <c r="L5" s="40" t="s">
        <v>148</v>
      </c>
    </row>
    <row r="6" spans="1:12" s="11" customFormat="1" ht="24.95" customHeight="1" thickBot="1">
      <c r="A6" s="41" t="s">
        <v>50</v>
      </c>
      <c r="B6" s="42">
        <f>+EMPLOII2!B6</f>
        <v>7820</v>
      </c>
      <c r="C6" s="43">
        <v>18.785166240409207</v>
      </c>
      <c r="D6" s="43">
        <v>3.1202046035805626</v>
      </c>
      <c r="E6" s="43">
        <v>4.8721227621483374</v>
      </c>
      <c r="F6" s="43">
        <v>12.672634271099744</v>
      </c>
      <c r="G6" s="43">
        <v>9.7442455242966748</v>
      </c>
      <c r="H6" s="43">
        <v>4.2327365728900253</v>
      </c>
      <c r="I6" s="43">
        <v>40.38363171355499</v>
      </c>
      <c r="J6" s="43">
        <v>6.0358056265984654</v>
      </c>
      <c r="K6" s="43">
        <v>0.15345268542199489</v>
      </c>
      <c r="L6" s="44" t="s">
        <v>54</v>
      </c>
    </row>
    <row r="7" spans="1:12" s="11" customFormat="1" ht="24.95" customHeight="1" thickBot="1">
      <c r="A7" s="37" t="s">
        <v>51</v>
      </c>
      <c r="B7" s="38">
        <f>+EMPLOII2!B7</f>
        <v>1706</v>
      </c>
      <c r="C7" s="39">
        <v>4.9209138840070299</v>
      </c>
      <c r="D7" s="39">
        <v>5.7996485061511427</v>
      </c>
      <c r="E7" s="39">
        <v>2.4018746338605741</v>
      </c>
      <c r="F7" s="39">
        <v>6.854130052724078</v>
      </c>
      <c r="G7" s="39">
        <v>3.5735207967193907</v>
      </c>
      <c r="H7" s="39">
        <v>1.7574692442882247</v>
      </c>
      <c r="I7" s="39">
        <v>69.537199765670763</v>
      </c>
      <c r="J7" s="39">
        <v>4.9209138840070299</v>
      </c>
      <c r="K7" s="39">
        <v>0.23432923257176333</v>
      </c>
      <c r="L7" s="40" t="s">
        <v>55</v>
      </c>
    </row>
    <row r="8" spans="1:12" s="11" customFormat="1" ht="24.95" customHeight="1" thickBot="1">
      <c r="A8" s="41" t="s">
        <v>52</v>
      </c>
      <c r="B8" s="42">
        <f>+EMPLOII2!B8</f>
        <v>6443</v>
      </c>
      <c r="C8" s="43">
        <v>17.070142768466791</v>
      </c>
      <c r="D8" s="43">
        <v>4.9503414028553694</v>
      </c>
      <c r="E8" s="43">
        <v>3.9106145251396649</v>
      </c>
      <c r="F8" s="43">
        <v>11.157666045934203</v>
      </c>
      <c r="G8" s="43">
        <v>19.211669770328989</v>
      </c>
      <c r="H8" s="43">
        <v>4.0502793296089381</v>
      </c>
      <c r="I8" s="43">
        <v>32.107386716325266</v>
      </c>
      <c r="J8" s="43">
        <v>7.1694599627560525</v>
      </c>
      <c r="K8" s="43">
        <v>0.37243947858472998</v>
      </c>
      <c r="L8" s="44" t="s">
        <v>56</v>
      </c>
    </row>
    <row r="9" spans="1:12" s="11" customFormat="1" ht="24.95" customHeight="1" thickBot="1">
      <c r="A9" s="37" t="s">
        <v>53</v>
      </c>
      <c r="B9" s="38">
        <f>+EMPLOII2!B9</f>
        <v>1401</v>
      </c>
      <c r="C9" s="39">
        <v>23.302358827734096</v>
      </c>
      <c r="D9" s="39">
        <v>5.0035739814152969</v>
      </c>
      <c r="E9" s="39">
        <v>2.2873481057898499</v>
      </c>
      <c r="F9" s="39">
        <v>8.7205146533238036</v>
      </c>
      <c r="G9" s="39">
        <v>6.7905646890636167</v>
      </c>
      <c r="H9" s="39">
        <v>3.0736240171551108</v>
      </c>
      <c r="I9" s="39">
        <v>46.74767691208006</v>
      </c>
      <c r="J9" s="39">
        <v>4.0743388134381702</v>
      </c>
      <c r="K9" s="39">
        <v>0</v>
      </c>
      <c r="L9" s="40" t="s">
        <v>57</v>
      </c>
    </row>
    <row r="10" spans="1:12" s="26" customFormat="1" ht="24.95" customHeight="1" thickBot="1">
      <c r="A10" s="45" t="s">
        <v>5</v>
      </c>
      <c r="B10" s="46">
        <f>+EMPLOII2!B10</f>
        <v>31393</v>
      </c>
      <c r="C10" s="47">
        <v>13.147080373355422</v>
      </c>
      <c r="D10" s="47">
        <v>3.2620814883246791</v>
      </c>
      <c r="E10" s="47">
        <v>4.2528113153451628</v>
      </c>
      <c r="F10" s="47">
        <v>12.411200662610302</v>
      </c>
      <c r="G10" s="47">
        <v>11.751775986747793</v>
      </c>
      <c r="H10" s="47">
        <v>4.8134815711509669</v>
      </c>
      <c r="I10" s="47">
        <v>41.559682711605234</v>
      </c>
      <c r="J10" s="47">
        <v>8.6107483036539136</v>
      </c>
      <c r="K10" s="47">
        <v>0.19113758720652416</v>
      </c>
      <c r="L10" s="48" t="s">
        <v>8</v>
      </c>
    </row>
    <row r="11" spans="1:12" s="26" customFormat="1" ht="24.95" customHeight="1" thickBot="1">
      <c r="A11" s="49" t="s">
        <v>6</v>
      </c>
      <c r="B11" s="50">
        <f>+[1]EMPLOII2!B12</f>
        <v>30588</v>
      </c>
      <c r="C11" s="51">
        <v>10.468510213010491</v>
      </c>
      <c r="D11" s="51">
        <v>1.7098547465422129</v>
      </c>
      <c r="E11" s="51">
        <v>18.293124718209992</v>
      </c>
      <c r="F11" s="51">
        <v>14.4524975621182</v>
      </c>
      <c r="G11" s="51">
        <v>13.147206797305982</v>
      </c>
      <c r="H11" s="51">
        <v>4.8716069145427614</v>
      </c>
      <c r="I11" s="51">
        <v>25.149170452690527</v>
      </c>
      <c r="J11" s="51">
        <v>11.751257777100841</v>
      </c>
      <c r="K11" s="51">
        <v>0.15677081847899235</v>
      </c>
      <c r="L11" s="52" t="s">
        <v>7</v>
      </c>
    </row>
    <row r="12" spans="1:12" s="6" customFormat="1" ht="24.95" customHeight="1">
      <c r="A12" s="8"/>
      <c r="B12" s="8"/>
      <c r="C12" s="8"/>
      <c r="D12" s="8"/>
      <c r="E12" s="8"/>
      <c r="F12" s="8"/>
      <c r="G12" s="8"/>
      <c r="H12" s="8"/>
      <c r="I12" s="8"/>
      <c r="J12" s="8"/>
      <c r="K12" s="8"/>
      <c r="L12" s="8"/>
    </row>
    <row r="13" spans="1:12" s="6" customFormat="1" ht="24.95" customHeight="1">
      <c r="A13" s="8"/>
      <c r="B13" s="8"/>
      <c r="C13" s="8"/>
      <c r="D13" s="8"/>
      <c r="E13" s="8"/>
      <c r="F13" s="8"/>
      <c r="G13" s="8"/>
      <c r="H13" s="8"/>
      <c r="I13" s="8"/>
      <c r="J13" s="8"/>
      <c r="K13" s="8"/>
      <c r="L13" s="8"/>
    </row>
    <row r="14" spans="1:12" s="6" customFormat="1" ht="24.95" customHeight="1">
      <c r="A14" s="8"/>
      <c r="B14" s="8"/>
      <c r="C14" s="8"/>
      <c r="D14" s="8"/>
      <c r="E14" s="8"/>
      <c r="F14" s="8"/>
      <c r="G14" s="8"/>
      <c r="H14" s="8"/>
      <c r="I14" s="8"/>
      <c r="J14" s="8"/>
      <c r="K14" s="8"/>
      <c r="L14" s="8"/>
    </row>
    <row r="15" spans="1:12" s="6" customFormat="1" ht="24.95" customHeight="1">
      <c r="A15" s="8"/>
      <c r="B15" s="8"/>
      <c r="C15" s="8"/>
      <c r="D15" s="8"/>
      <c r="E15" s="8"/>
      <c r="F15" s="8"/>
      <c r="G15" s="8"/>
      <c r="H15" s="8"/>
      <c r="I15" s="8"/>
      <c r="J15" s="8"/>
      <c r="K15" s="8"/>
      <c r="L15" s="8"/>
    </row>
    <row r="16" spans="1:12" s="6" customFormat="1" ht="24.95" customHeight="1">
      <c r="A16" s="8"/>
      <c r="B16" s="8"/>
      <c r="C16" s="8"/>
      <c r="D16" s="8"/>
      <c r="E16" s="8"/>
      <c r="F16" s="8"/>
      <c r="G16" s="8"/>
      <c r="H16" s="8"/>
      <c r="I16" s="8"/>
      <c r="J16" s="8"/>
      <c r="K16" s="8"/>
      <c r="L16" s="8"/>
    </row>
    <row r="17" spans="1:12" s="6" customFormat="1" ht="60" customHeight="1" thickBot="1">
      <c r="A17" s="499" t="s">
        <v>99</v>
      </c>
      <c r="B17" s="499"/>
      <c r="C17" s="499"/>
      <c r="D17" s="499"/>
      <c r="E17" s="499"/>
      <c r="F17" s="499"/>
      <c r="G17" s="499"/>
      <c r="H17" s="499"/>
      <c r="I17" s="499"/>
      <c r="J17" s="499"/>
      <c r="K17" s="499"/>
      <c r="L17" s="499"/>
    </row>
    <row r="18" spans="1:12" s="6" customFormat="1" ht="30" customHeight="1" thickBot="1">
      <c r="A18" s="496" t="s">
        <v>79</v>
      </c>
      <c r="B18" s="497"/>
      <c r="C18" s="497"/>
      <c r="D18" s="497"/>
      <c r="E18" s="497"/>
      <c r="F18" s="497"/>
      <c r="G18" s="497"/>
      <c r="H18" s="497"/>
      <c r="I18" s="497"/>
      <c r="J18" s="497"/>
      <c r="K18" s="497"/>
      <c r="L18" s="498"/>
    </row>
    <row r="19" spans="1:12" s="6" customFormat="1" ht="170.25" customHeight="1" thickBot="1">
      <c r="A19" s="24" t="s">
        <v>0</v>
      </c>
      <c r="B19" s="65" t="s">
        <v>98</v>
      </c>
      <c r="C19" s="66" t="s">
        <v>23</v>
      </c>
      <c r="D19" s="66" t="s">
        <v>24</v>
      </c>
      <c r="E19" s="66" t="s">
        <v>25</v>
      </c>
      <c r="F19" s="66" t="s">
        <v>26</v>
      </c>
      <c r="G19" s="66" t="s">
        <v>100</v>
      </c>
      <c r="H19" s="66" t="s">
        <v>27</v>
      </c>
      <c r="I19" s="66" t="s">
        <v>137</v>
      </c>
      <c r="J19" s="66" t="s">
        <v>28</v>
      </c>
      <c r="K19" s="66" t="s">
        <v>29</v>
      </c>
      <c r="L19" s="30" t="s">
        <v>62</v>
      </c>
    </row>
    <row r="20" spans="1:12" s="26" customFormat="1" ht="24.95" customHeight="1" thickBot="1">
      <c r="A20" s="37" t="s">
        <v>49</v>
      </c>
      <c r="B20" s="38">
        <f>+EMPLOII2!B16</f>
        <v>10248</v>
      </c>
      <c r="C20" s="39">
        <v>10.686054454962427</v>
      </c>
      <c r="D20" s="39">
        <v>2.4787742753976776</v>
      </c>
      <c r="E20" s="39">
        <v>4.2841807358251192</v>
      </c>
      <c r="F20" s="39">
        <v>18.737191373084805</v>
      </c>
      <c r="G20" s="39">
        <v>11.066653654728213</v>
      </c>
      <c r="H20" s="39">
        <v>7.4851175953937741</v>
      </c>
      <c r="I20" s="39">
        <v>34.11730262515858</v>
      </c>
      <c r="J20" s="39">
        <v>11.02761783936762</v>
      </c>
      <c r="K20" s="39">
        <v>0.11710744608178004</v>
      </c>
      <c r="L20" s="40" t="s">
        <v>148</v>
      </c>
    </row>
    <row r="21" spans="1:12" s="26" customFormat="1" ht="24.95" customHeight="1" thickBot="1">
      <c r="A21" s="41" t="s">
        <v>50</v>
      </c>
      <c r="B21" s="42">
        <f>+EMPLOII2!B17</f>
        <v>5747</v>
      </c>
      <c r="C21" s="43">
        <v>24.086320918900103</v>
      </c>
      <c r="D21" s="43">
        <v>4.0201879568395409</v>
      </c>
      <c r="E21" s="43">
        <v>3.7417333797424299</v>
      </c>
      <c r="F21" s="43">
        <v>16.933518969718065</v>
      </c>
      <c r="G21" s="43">
        <v>9.8851374869474409</v>
      </c>
      <c r="H21" s="43">
        <v>4.9599721545422906</v>
      </c>
      <c r="I21" s="43">
        <v>31.134702401670726</v>
      </c>
      <c r="J21" s="43">
        <v>5.1340062652279848</v>
      </c>
      <c r="K21" s="43">
        <v>0.10442046641141664</v>
      </c>
      <c r="L21" s="44" t="s">
        <v>54</v>
      </c>
    </row>
    <row r="22" spans="1:12" s="26" customFormat="1" ht="24.95" customHeight="1" thickBot="1">
      <c r="A22" s="37" t="s">
        <v>51</v>
      </c>
      <c r="B22" s="38">
        <f>+EMPLOII2!B18</f>
        <v>1449</v>
      </c>
      <c r="C22" s="39">
        <v>5.521048999309869</v>
      </c>
      <c r="D22" s="39">
        <v>6.6942719116632157</v>
      </c>
      <c r="E22" s="39">
        <v>1.1042097998619738</v>
      </c>
      <c r="F22" s="39">
        <v>7.8674948240165632</v>
      </c>
      <c r="G22" s="39">
        <v>3.4506556245686681</v>
      </c>
      <c r="H22" s="39">
        <v>1.8633540372670807</v>
      </c>
      <c r="I22" s="39">
        <v>68.530020703933744</v>
      </c>
      <c r="J22" s="39">
        <v>4.8309178743961354</v>
      </c>
      <c r="K22" s="39">
        <v>0.13802622498274672</v>
      </c>
      <c r="L22" s="40" t="s">
        <v>55</v>
      </c>
    </row>
    <row r="23" spans="1:12" s="26" customFormat="1" ht="24.95" customHeight="1" thickBot="1">
      <c r="A23" s="41" t="s">
        <v>52</v>
      </c>
      <c r="B23" s="42">
        <f>+EMPLOII2!B19</f>
        <v>4816</v>
      </c>
      <c r="C23" s="43">
        <v>22.150716213410835</v>
      </c>
      <c r="D23" s="43">
        <v>6.4147809840149481</v>
      </c>
      <c r="E23" s="43">
        <v>4.2765206560099651</v>
      </c>
      <c r="F23" s="43">
        <v>14.594145733859248</v>
      </c>
      <c r="G23" s="43">
        <v>11.936890180610339</v>
      </c>
      <c r="H23" s="43">
        <v>4.9615943533319493</v>
      </c>
      <c r="I23" s="43">
        <v>27.859663691094045</v>
      </c>
      <c r="J23" s="43">
        <v>7.4527714345028029</v>
      </c>
      <c r="K23" s="43">
        <v>0.3529167531658709</v>
      </c>
      <c r="L23" s="44" t="s">
        <v>56</v>
      </c>
    </row>
    <row r="24" spans="1:12" s="26" customFormat="1" ht="24.95" customHeight="1" thickBot="1">
      <c r="A24" s="37" t="s">
        <v>53</v>
      </c>
      <c r="B24" s="38">
        <f>+EMPLOII2!B20</f>
        <v>1153</v>
      </c>
      <c r="C24" s="39">
        <v>27.320034692107541</v>
      </c>
      <c r="D24" s="39">
        <v>5.8109280138768433</v>
      </c>
      <c r="E24" s="39">
        <v>1.9080659150043362</v>
      </c>
      <c r="F24" s="39">
        <v>10.581092801387685</v>
      </c>
      <c r="G24" s="39">
        <v>5.2905464006938425</v>
      </c>
      <c r="H24" s="39">
        <v>3.5559410234171724</v>
      </c>
      <c r="I24" s="39">
        <v>42.32437120555074</v>
      </c>
      <c r="J24" s="39">
        <v>3.2090199479618384</v>
      </c>
      <c r="K24" s="39">
        <v>0</v>
      </c>
      <c r="L24" s="40" t="s">
        <v>57</v>
      </c>
    </row>
    <row r="25" spans="1:12" s="26" customFormat="1" ht="24.95" customHeight="1" thickBot="1">
      <c r="A25" s="45" t="s">
        <v>5</v>
      </c>
      <c r="B25" s="46">
        <f>+EMPLOII2!B21</f>
        <v>23413</v>
      </c>
      <c r="C25" s="47">
        <v>16.833247907056212</v>
      </c>
      <c r="D25" s="47">
        <v>4.0919186741841793</v>
      </c>
      <c r="E25" s="47">
        <v>3.8356398428156502</v>
      </c>
      <c r="F25" s="47">
        <v>16.367674696736717</v>
      </c>
      <c r="G25" s="47">
        <v>10.199897488467453</v>
      </c>
      <c r="H25" s="47">
        <v>5.8047155304971811</v>
      </c>
      <c r="I25" s="47">
        <v>34.631812745600548</v>
      </c>
      <c r="J25" s="47">
        <v>8.0770545019648043</v>
      </c>
      <c r="K25" s="47">
        <v>0.15803861267725952</v>
      </c>
      <c r="L25" s="48" t="s">
        <v>8</v>
      </c>
    </row>
    <row r="26" spans="1:12" s="26" customFormat="1" ht="24.95" customHeight="1" thickBot="1">
      <c r="A26" s="49" t="s">
        <v>6</v>
      </c>
      <c r="B26" s="125">
        <f>[2]EMPLOII1!C92</f>
        <v>19140</v>
      </c>
      <c r="C26" s="51">
        <v>11.446163881044539</v>
      </c>
      <c r="D26" s="51">
        <v>2.0842234599019576</v>
      </c>
      <c r="E26" s="51">
        <v>13.66846756652669</v>
      </c>
      <c r="F26" s="51">
        <v>19.711974003669219</v>
      </c>
      <c r="G26" s="51">
        <v>14.775637541303979</v>
      </c>
      <c r="H26" s="51">
        <v>6.2868006765383271</v>
      </c>
      <c r="I26" s="51">
        <v>20.851251739170372</v>
      </c>
      <c r="J26" s="51">
        <v>11.04717649745624</v>
      </c>
      <c r="K26" s="51">
        <v>0.12830463438867581</v>
      </c>
      <c r="L26" s="52" t="s">
        <v>7</v>
      </c>
    </row>
    <row r="27" spans="1:12" s="6" customFormat="1" ht="24.95" customHeight="1" thickBot="1">
      <c r="A27" s="12"/>
      <c r="B27" s="13"/>
      <c r="C27" s="14"/>
      <c r="D27" s="14"/>
      <c r="E27" s="14"/>
      <c r="F27" s="14"/>
      <c r="G27" s="14"/>
      <c r="H27" s="14"/>
      <c r="I27" s="14"/>
      <c r="J27" s="14"/>
      <c r="K27" s="14"/>
      <c r="L27" s="15"/>
    </row>
    <row r="28" spans="1:12" s="6" customFormat="1" ht="24.95" customHeight="1" thickBot="1">
      <c r="A28" s="126"/>
      <c r="B28" s="127"/>
      <c r="C28" s="128"/>
      <c r="D28" s="128"/>
      <c r="E28" s="128"/>
      <c r="F28" s="128"/>
      <c r="G28" s="128"/>
      <c r="H28" s="128"/>
      <c r="I28" s="128"/>
      <c r="J28" s="128"/>
      <c r="K28" s="128"/>
      <c r="L28" s="129"/>
    </row>
    <row r="29" spans="1:12" s="6" customFormat="1" ht="24.95" customHeight="1" thickBot="1">
      <c r="A29" s="126"/>
      <c r="B29" s="127"/>
      <c r="C29" s="128"/>
      <c r="D29" s="128"/>
      <c r="E29" s="128"/>
      <c r="F29" s="128"/>
      <c r="G29" s="128"/>
      <c r="H29" s="128"/>
      <c r="I29" s="128"/>
      <c r="J29" s="128"/>
      <c r="K29" s="128"/>
      <c r="L29" s="129"/>
    </row>
    <row r="30" spans="1:12" s="6" customFormat="1" ht="24.95" customHeight="1" thickBot="1">
      <c r="A30" s="126"/>
      <c r="B30" s="127"/>
      <c r="C30" s="128"/>
      <c r="D30" s="128"/>
      <c r="E30" s="128"/>
      <c r="F30" s="128"/>
      <c r="G30" s="128"/>
      <c r="H30" s="128"/>
      <c r="I30" s="128"/>
      <c r="J30" s="128"/>
      <c r="K30" s="128"/>
      <c r="L30" s="129"/>
    </row>
    <row r="31" spans="1:12" s="6" customFormat="1" ht="24.95" customHeight="1" thickBot="1">
      <c r="A31" s="126"/>
      <c r="B31" s="127"/>
      <c r="C31" s="128"/>
      <c r="D31" s="128"/>
      <c r="E31" s="128"/>
      <c r="F31" s="128"/>
      <c r="G31" s="128"/>
      <c r="H31" s="128"/>
      <c r="I31" s="128"/>
      <c r="J31" s="128"/>
      <c r="K31" s="128"/>
      <c r="L31" s="129"/>
    </row>
    <row r="32" spans="1:12" s="6" customFormat="1" ht="60" customHeight="1" thickBot="1">
      <c r="A32" s="499" t="s">
        <v>99</v>
      </c>
      <c r="B32" s="499"/>
      <c r="C32" s="499"/>
      <c r="D32" s="499"/>
      <c r="E32" s="499"/>
      <c r="F32" s="499"/>
      <c r="G32" s="499"/>
      <c r="H32" s="499"/>
      <c r="I32" s="499"/>
      <c r="J32" s="499"/>
      <c r="K32" s="499"/>
      <c r="L32" s="499"/>
    </row>
    <row r="33" spans="1:12" s="6" customFormat="1" ht="30" customHeight="1" thickBot="1">
      <c r="A33" s="496" t="s">
        <v>90</v>
      </c>
      <c r="B33" s="497"/>
      <c r="C33" s="497"/>
      <c r="D33" s="497"/>
      <c r="E33" s="497"/>
      <c r="F33" s="497"/>
      <c r="G33" s="497"/>
      <c r="H33" s="497"/>
      <c r="I33" s="497"/>
      <c r="J33" s="497"/>
      <c r="K33" s="497"/>
      <c r="L33" s="498"/>
    </row>
    <row r="34" spans="1:12" s="6" customFormat="1" ht="170.25" customHeight="1" thickBot="1">
      <c r="A34" s="24" t="s">
        <v>0</v>
      </c>
      <c r="B34" s="65" t="s">
        <v>98</v>
      </c>
      <c r="C34" s="66" t="s">
        <v>23</v>
      </c>
      <c r="D34" s="66" t="s">
        <v>24</v>
      </c>
      <c r="E34" s="66" t="s">
        <v>25</v>
      </c>
      <c r="F34" s="66" t="s">
        <v>26</v>
      </c>
      <c r="G34" s="66" t="s">
        <v>100</v>
      </c>
      <c r="H34" s="66" t="s">
        <v>27</v>
      </c>
      <c r="I34" s="66" t="s">
        <v>137</v>
      </c>
      <c r="J34" s="66" t="s">
        <v>28</v>
      </c>
      <c r="K34" s="66" t="s">
        <v>29</v>
      </c>
      <c r="L34" s="30" t="s">
        <v>62</v>
      </c>
    </row>
    <row r="35" spans="1:12" s="26" customFormat="1" ht="24.95" customHeight="1" thickBot="1">
      <c r="A35" s="37" t="s">
        <v>49</v>
      </c>
      <c r="B35" s="57">
        <f>+EMPLOII2!B29</f>
        <v>3775</v>
      </c>
      <c r="C35" s="39">
        <v>1.4043455219925809</v>
      </c>
      <c r="D35" s="39">
        <v>1.0068892421833597</v>
      </c>
      <c r="E35" s="39">
        <v>5.0344462109167996</v>
      </c>
      <c r="F35" s="39">
        <v>0.71542130365659773</v>
      </c>
      <c r="G35" s="39">
        <v>10.572337042925279</v>
      </c>
      <c r="H35" s="39">
        <v>2.0932697403285641</v>
      </c>
      <c r="I35" s="39">
        <v>65.765765765765764</v>
      </c>
      <c r="J35" s="39">
        <v>13.195548489666137</v>
      </c>
      <c r="K35" s="39">
        <v>0.21197668256491786</v>
      </c>
      <c r="L35" s="58" t="s">
        <v>148</v>
      </c>
    </row>
    <row r="36" spans="1:12" s="26" customFormat="1" ht="24.95" customHeight="1" thickBot="1">
      <c r="A36" s="41" t="s">
        <v>50</v>
      </c>
      <c r="B36" s="59">
        <f>+EMPLOII2!B30</f>
        <v>2073</v>
      </c>
      <c r="C36" s="43">
        <v>4.0983606557377046</v>
      </c>
      <c r="D36" s="43">
        <v>0.62680810028929601</v>
      </c>
      <c r="E36" s="43">
        <v>8.0038572806171651</v>
      </c>
      <c r="F36" s="43">
        <v>0.86788813886210214</v>
      </c>
      <c r="G36" s="43">
        <v>9.3539054966248791</v>
      </c>
      <c r="H36" s="43">
        <v>2.217936354869817</v>
      </c>
      <c r="I36" s="43">
        <v>66.007714561234323</v>
      </c>
      <c r="J36" s="43">
        <v>8.5342333654773377</v>
      </c>
      <c r="K36" s="43">
        <v>0.28929604628736738</v>
      </c>
      <c r="L36" s="60" t="s">
        <v>54</v>
      </c>
    </row>
    <row r="37" spans="1:12" s="26" customFormat="1" ht="24.95" customHeight="1" thickBot="1">
      <c r="A37" s="37" t="s">
        <v>51</v>
      </c>
      <c r="B37" s="57">
        <f>+EMPLOII2!B31</f>
        <v>257</v>
      </c>
      <c r="C37" s="39">
        <v>1.5503875968992249</v>
      </c>
      <c r="D37" s="39">
        <v>0.77519379844961245</v>
      </c>
      <c r="E37" s="39">
        <v>9.6899224806201545</v>
      </c>
      <c r="F37" s="39">
        <v>1.1627906976744187</v>
      </c>
      <c r="G37" s="39">
        <v>4.2635658914728678</v>
      </c>
      <c r="H37" s="39">
        <v>1.1627906976744187</v>
      </c>
      <c r="I37" s="39">
        <v>75.193798449612402</v>
      </c>
      <c r="J37" s="39">
        <v>5.4263565891472867</v>
      </c>
      <c r="K37" s="39">
        <v>0.77519379844961245</v>
      </c>
      <c r="L37" s="58" t="s">
        <v>55</v>
      </c>
    </row>
    <row r="38" spans="1:12" s="26" customFormat="1" ht="24.95" customHeight="1" thickBot="1">
      <c r="A38" s="41" t="s">
        <v>52</v>
      </c>
      <c r="B38" s="59">
        <f>+EMPLOII2!B32</f>
        <v>1627</v>
      </c>
      <c r="C38" s="43">
        <v>2.0282728948985862</v>
      </c>
      <c r="D38" s="43">
        <v>0.61462814996926862</v>
      </c>
      <c r="E38" s="43">
        <v>2.8272894898586354</v>
      </c>
      <c r="F38" s="43">
        <v>0.98340503995082962</v>
      </c>
      <c r="G38" s="43">
        <v>40.749846342962506</v>
      </c>
      <c r="H38" s="43">
        <v>1.3521819299323909</v>
      </c>
      <c r="I38" s="43">
        <v>44.683466502765825</v>
      </c>
      <c r="J38" s="43">
        <v>6.3306699446834678</v>
      </c>
      <c r="K38" s="43">
        <v>0.43023970497848807</v>
      </c>
      <c r="L38" s="60" t="s">
        <v>56</v>
      </c>
    </row>
    <row r="39" spans="1:12" s="26" customFormat="1" ht="24.95" customHeight="1" thickBot="1">
      <c r="A39" s="37" t="s">
        <v>53</v>
      </c>
      <c r="B39" s="57">
        <f>+EMPLOII2!B33</f>
        <v>248</v>
      </c>
      <c r="C39" s="39">
        <v>4.4715447154471546</v>
      </c>
      <c r="D39" s="39">
        <v>1.2195121951219512</v>
      </c>
      <c r="E39" s="39">
        <v>4.0650406504065044</v>
      </c>
      <c r="F39" s="39">
        <v>0</v>
      </c>
      <c r="G39" s="39">
        <v>13.821138211382115</v>
      </c>
      <c r="H39" s="39">
        <v>0.81300813008130068</v>
      </c>
      <c r="I39" s="39">
        <v>67.479674796747972</v>
      </c>
      <c r="J39" s="39">
        <v>8.1300813008130088</v>
      </c>
      <c r="K39" s="39">
        <v>0</v>
      </c>
      <c r="L39" s="58" t="s">
        <v>57</v>
      </c>
    </row>
    <row r="40" spans="1:12" s="26" customFormat="1" ht="24.95" customHeight="1" thickBot="1">
      <c r="A40" s="45" t="s">
        <v>5</v>
      </c>
      <c r="B40" s="61">
        <f>+EMPLOII2!B34</f>
        <v>7980</v>
      </c>
      <c r="C40" s="47">
        <v>2.3311191878681541</v>
      </c>
      <c r="D40" s="47">
        <v>0.8271713247274094</v>
      </c>
      <c r="E40" s="47">
        <v>5.4768768016042113</v>
      </c>
      <c r="F40" s="47">
        <v>0.80210552700839699</v>
      </c>
      <c r="G40" s="47">
        <v>16.305301416217571</v>
      </c>
      <c r="H40" s="47">
        <v>1.9050006266449431</v>
      </c>
      <c r="I40" s="47">
        <v>61.887454568241637</v>
      </c>
      <c r="J40" s="47">
        <v>10.176713873919038</v>
      </c>
      <c r="K40" s="47">
        <v>0.28825667376864267</v>
      </c>
      <c r="L40" s="48" t="s">
        <v>8</v>
      </c>
    </row>
    <row r="41" spans="1:12" s="26" customFormat="1" ht="24.95" customHeight="1" thickBot="1">
      <c r="A41" s="49" t="s">
        <v>6</v>
      </c>
      <c r="B41" s="62">
        <f>[1]EMPLOII2!B82</f>
        <v>1038</v>
      </c>
      <c r="C41" s="51">
        <v>7.9537325662558152</v>
      </c>
      <c r="D41" s="51">
        <v>0.74688176052094213</v>
      </c>
      <c r="E41" s="51">
        <v>30.188936915533322</v>
      </c>
      <c r="F41" s="51">
        <v>0.92376625234653753</v>
      </c>
      <c r="G41" s="51">
        <v>8.9584624922504652</v>
      </c>
      <c r="H41" s="51">
        <v>1.2313631811461943</v>
      </c>
      <c r="I41" s="51">
        <v>36.204527029077553</v>
      </c>
      <c r="J41" s="51">
        <v>13.562336609453782</v>
      </c>
      <c r="K41" s="51">
        <v>0.2299931934153881</v>
      </c>
      <c r="L41" s="52" t="s">
        <v>7</v>
      </c>
    </row>
    <row r="42" spans="1:12" s="6" customFormat="1" ht="24.95" customHeight="1">
      <c r="A42" s="8"/>
      <c r="B42" s="8"/>
      <c r="C42" s="8"/>
      <c r="D42" s="8"/>
      <c r="E42" s="8"/>
      <c r="F42" s="8"/>
      <c r="G42" s="8"/>
      <c r="H42" s="8"/>
      <c r="I42" s="8"/>
      <c r="J42" s="8"/>
      <c r="K42" s="8"/>
      <c r="L42" s="8"/>
    </row>
    <row r="43" spans="1:12" s="6" customFormat="1" ht="24.95" customHeight="1">
      <c r="A43" s="8"/>
      <c r="B43" s="8"/>
      <c r="C43" s="8"/>
      <c r="D43" s="8"/>
      <c r="E43" s="8"/>
      <c r="F43" s="8"/>
      <c r="G43" s="8"/>
      <c r="H43" s="8"/>
      <c r="I43" s="8"/>
      <c r="J43" s="8"/>
      <c r="K43" s="8"/>
      <c r="L43" s="8"/>
    </row>
    <row r="44" spans="1:12" s="6" customFormat="1" ht="24.95" customHeight="1">
      <c r="A44" s="8"/>
      <c r="B44" s="8"/>
      <c r="C44" s="8"/>
      <c r="D44" s="8"/>
      <c r="E44" s="8"/>
      <c r="F44" s="8"/>
      <c r="G44" s="8"/>
      <c r="H44" s="8"/>
      <c r="I44" s="8"/>
      <c r="J44" s="8"/>
      <c r="K44" s="8"/>
      <c r="L44" s="8"/>
    </row>
    <row r="45" spans="1:12" s="6" customFormat="1" ht="24.95" customHeight="1">
      <c r="A45" s="8"/>
      <c r="B45" s="8"/>
      <c r="C45" s="8"/>
      <c r="D45" s="8"/>
      <c r="E45" s="8"/>
      <c r="F45" s="8"/>
      <c r="G45" s="8"/>
      <c r="H45" s="8"/>
      <c r="I45" s="8"/>
      <c r="J45" s="8"/>
      <c r="K45" s="8"/>
      <c r="L45" s="8"/>
    </row>
    <row r="46" spans="1:12" s="11" customFormat="1" ht="60" customHeight="1" thickBot="1">
      <c r="A46" s="499" t="s">
        <v>99</v>
      </c>
      <c r="B46" s="499"/>
      <c r="C46" s="499"/>
      <c r="D46" s="499"/>
      <c r="E46" s="499"/>
      <c r="F46" s="499"/>
      <c r="G46" s="499"/>
      <c r="H46" s="499"/>
      <c r="I46" s="499"/>
      <c r="J46" s="499"/>
      <c r="K46" s="499"/>
      <c r="L46" s="499"/>
    </row>
    <row r="47" spans="1:12" ht="30" customHeight="1" thickBot="1">
      <c r="A47" s="496" t="s">
        <v>80</v>
      </c>
      <c r="B47" s="497"/>
      <c r="C47" s="497"/>
      <c r="D47" s="497"/>
      <c r="E47" s="497"/>
      <c r="F47" s="497"/>
      <c r="G47" s="497"/>
      <c r="H47" s="497"/>
      <c r="I47" s="497"/>
      <c r="J47" s="497"/>
      <c r="K47" s="497"/>
      <c r="L47" s="498"/>
    </row>
    <row r="48" spans="1:12" ht="168" customHeight="1" thickBot="1">
      <c r="A48" s="24" t="s">
        <v>0</v>
      </c>
      <c r="B48" s="65" t="s">
        <v>98</v>
      </c>
      <c r="C48" s="66" t="s">
        <v>23</v>
      </c>
      <c r="D48" s="66" t="s">
        <v>24</v>
      </c>
      <c r="E48" s="66" t="s">
        <v>25</v>
      </c>
      <c r="F48" s="66" t="s">
        <v>26</v>
      </c>
      <c r="G48" s="66" t="s">
        <v>100</v>
      </c>
      <c r="H48" s="66" t="s">
        <v>27</v>
      </c>
      <c r="I48" s="66" t="s">
        <v>137</v>
      </c>
      <c r="J48" s="66" t="s">
        <v>28</v>
      </c>
      <c r="K48" s="66" t="s">
        <v>29</v>
      </c>
      <c r="L48" s="30" t="s">
        <v>62</v>
      </c>
    </row>
    <row r="49" spans="1:12" s="11" customFormat="1" ht="24.95" customHeight="1" thickBot="1">
      <c r="A49" s="37" t="s">
        <v>49</v>
      </c>
      <c r="B49" s="38">
        <v>11051</v>
      </c>
      <c r="C49" s="39">
        <v>4.8235294117647056</v>
      </c>
      <c r="D49" s="39">
        <v>2.0723981900452491</v>
      </c>
      <c r="E49" s="39">
        <v>4.7873303167420813</v>
      </c>
      <c r="F49" s="39">
        <v>14.171945701357465</v>
      </c>
      <c r="G49" s="39">
        <v>11.447963800904978</v>
      </c>
      <c r="H49" s="39">
        <v>6.2533936651583719</v>
      </c>
      <c r="I49" s="39">
        <v>44.343891402714931</v>
      </c>
      <c r="J49" s="39">
        <v>11.981900452488688</v>
      </c>
      <c r="K49" s="39">
        <v>0.1176470588235294</v>
      </c>
      <c r="L49" s="40" t="s">
        <v>148</v>
      </c>
    </row>
    <row r="50" spans="1:12" s="11" customFormat="1" ht="24.95" customHeight="1" thickBot="1">
      <c r="A50" s="41" t="s">
        <v>50</v>
      </c>
      <c r="B50" s="42">
        <v>4069</v>
      </c>
      <c r="C50" s="43">
        <v>15.503685503685501</v>
      </c>
      <c r="D50" s="43">
        <v>1.4496314496314497</v>
      </c>
      <c r="E50" s="43">
        <v>5.6511056511056514</v>
      </c>
      <c r="F50" s="43">
        <v>12.113022113022113</v>
      </c>
      <c r="G50" s="43">
        <v>9.336609336609337</v>
      </c>
      <c r="H50" s="43">
        <v>4.5454545454545459</v>
      </c>
      <c r="I50" s="43">
        <v>44.447174447174447</v>
      </c>
      <c r="J50" s="43">
        <v>6.8058968058968068</v>
      </c>
      <c r="K50" s="43">
        <v>0.14742014742014742</v>
      </c>
      <c r="L50" s="44" t="s">
        <v>54</v>
      </c>
    </row>
    <row r="51" spans="1:12" s="11" customFormat="1" ht="24.95" customHeight="1" thickBot="1">
      <c r="A51" s="37" t="s">
        <v>51</v>
      </c>
      <c r="B51" s="38">
        <v>789</v>
      </c>
      <c r="C51" s="39">
        <v>2.915082382762991</v>
      </c>
      <c r="D51" s="39">
        <v>3.5487959442332064</v>
      </c>
      <c r="E51" s="39">
        <v>2.788339670468948</v>
      </c>
      <c r="F51" s="39">
        <v>3.6755386565272499</v>
      </c>
      <c r="G51" s="39">
        <v>4.3092522179974653</v>
      </c>
      <c r="H51" s="39">
        <v>1.6476552598225602</v>
      </c>
      <c r="I51" s="39">
        <v>73.764258555133082</v>
      </c>
      <c r="J51" s="39">
        <v>7.0975918884664129</v>
      </c>
      <c r="K51" s="39">
        <v>0.25348542458808621</v>
      </c>
      <c r="L51" s="40" t="s">
        <v>55</v>
      </c>
    </row>
    <row r="52" spans="1:12" s="11" customFormat="1" ht="24.95" customHeight="1" thickBot="1">
      <c r="A52" s="41" t="s">
        <v>52</v>
      </c>
      <c r="B52" s="42">
        <v>6425</v>
      </c>
      <c r="C52" s="43">
        <v>16.946778711484594</v>
      </c>
      <c r="D52" s="43">
        <v>4.9486461251167135</v>
      </c>
      <c r="E52" s="43">
        <v>3.9215686274509802</v>
      </c>
      <c r="F52" s="43">
        <v>11.188920012449424</v>
      </c>
      <c r="G52" s="43">
        <v>19.249922191098662</v>
      </c>
      <c r="H52" s="43">
        <v>4.0616246498599438</v>
      </c>
      <c r="I52" s="43">
        <v>32.119514472455649</v>
      </c>
      <c r="J52" s="43">
        <v>7.1895424836601318</v>
      </c>
      <c r="K52" s="43">
        <v>0.3734827264239029</v>
      </c>
      <c r="L52" s="44" t="s">
        <v>56</v>
      </c>
    </row>
    <row r="53" spans="1:12" s="11" customFormat="1" ht="24.95" customHeight="1" thickBot="1">
      <c r="A53" s="37" t="s">
        <v>53</v>
      </c>
      <c r="B53" s="63" t="s">
        <v>122</v>
      </c>
      <c r="C53" s="63" t="s">
        <v>122</v>
      </c>
      <c r="D53" s="63" t="s">
        <v>122</v>
      </c>
      <c r="E53" s="63" t="s">
        <v>122</v>
      </c>
      <c r="F53" s="63" t="s">
        <v>122</v>
      </c>
      <c r="G53" s="63" t="s">
        <v>122</v>
      </c>
      <c r="H53" s="63" t="s">
        <v>122</v>
      </c>
      <c r="I53" s="63" t="s">
        <v>122</v>
      </c>
      <c r="J53" s="63" t="s">
        <v>122</v>
      </c>
      <c r="K53" s="63" t="s">
        <v>122</v>
      </c>
      <c r="L53" s="58" t="s">
        <v>57</v>
      </c>
    </row>
    <row r="54" spans="1:12" s="26" customFormat="1" ht="24.95" customHeight="1" thickBot="1">
      <c r="A54" s="45" t="s">
        <v>5</v>
      </c>
      <c r="B54" s="46">
        <v>22334</v>
      </c>
      <c r="C54" s="47">
        <v>10.190284307141258</v>
      </c>
      <c r="D54" s="47">
        <v>2.8385941347660624</v>
      </c>
      <c r="E54" s="47">
        <v>4.6250279829863441</v>
      </c>
      <c r="F54" s="47">
        <v>12.567718826953211</v>
      </c>
      <c r="G54" s="47">
        <v>13.055742108797851</v>
      </c>
      <c r="H54" s="47">
        <v>5.14886948735169</v>
      </c>
      <c r="I54" s="47">
        <v>41.884933960152225</v>
      </c>
      <c r="J54" s="47">
        <v>9.4873516901723747</v>
      </c>
      <c r="K54" s="47">
        <v>0.20147750167897915</v>
      </c>
      <c r="L54" s="48" t="s">
        <v>8</v>
      </c>
    </row>
    <row r="55" spans="1:12" s="28" customFormat="1" ht="24.95" customHeight="1" thickBot="1">
      <c r="A55" s="49" t="s">
        <v>6</v>
      </c>
      <c r="B55" s="50">
        <f>+[1]EMPLOII2!B20</f>
        <v>49602</v>
      </c>
      <c r="C55" s="51">
        <v>3.7176562481666919</v>
      </c>
      <c r="D55" s="51">
        <v>1.9355966067660186</v>
      </c>
      <c r="E55" s="51">
        <v>19.828854892482219</v>
      </c>
      <c r="F55" s="51">
        <v>11.347278490242189</v>
      </c>
      <c r="G55" s="51">
        <v>14.384997292989093</v>
      </c>
      <c r="H55" s="51">
        <v>5.3051128144700206</v>
      </c>
      <c r="I55" s="51">
        <v>29.288852311183895</v>
      </c>
      <c r="J55" s="51">
        <v>14.028476413805588</v>
      </c>
      <c r="K55" s="51">
        <v>0.16317492989428409</v>
      </c>
      <c r="L55" s="52" t="s">
        <v>7</v>
      </c>
    </row>
    <row r="56" spans="1:12" s="34" customFormat="1" ht="24.95" customHeight="1" thickBot="1">
      <c r="A56" s="130"/>
      <c r="B56" s="131"/>
      <c r="C56" s="132"/>
      <c r="D56" s="132"/>
      <c r="E56" s="132"/>
      <c r="F56" s="132"/>
      <c r="G56" s="132"/>
      <c r="H56" s="132"/>
      <c r="I56" s="132"/>
      <c r="J56" s="132"/>
      <c r="K56" s="132"/>
      <c r="L56" s="133"/>
    </row>
    <row r="57" spans="1:12" s="34" customFormat="1" ht="24.95" customHeight="1" thickBot="1">
      <c r="A57" s="130"/>
      <c r="B57" s="131"/>
      <c r="C57" s="132"/>
      <c r="D57" s="132"/>
      <c r="E57" s="132"/>
      <c r="F57" s="132"/>
      <c r="G57" s="132"/>
      <c r="H57" s="132"/>
      <c r="I57" s="132"/>
      <c r="J57" s="132"/>
      <c r="K57" s="132"/>
      <c r="L57" s="133"/>
    </row>
    <row r="58" spans="1:12" s="34" customFormat="1" ht="24.95" customHeight="1" thickBot="1">
      <c r="A58" s="130"/>
      <c r="B58" s="131"/>
      <c r="C58" s="132"/>
      <c r="D58" s="132"/>
      <c r="E58" s="132"/>
      <c r="F58" s="132"/>
      <c r="G58" s="132"/>
      <c r="H58" s="132"/>
      <c r="I58" s="132"/>
      <c r="J58" s="132"/>
      <c r="K58" s="132"/>
      <c r="L58" s="133"/>
    </row>
    <row r="59" spans="1:12" s="34" customFormat="1" ht="24.95" customHeight="1" thickBot="1">
      <c r="A59" s="130"/>
      <c r="B59" s="131"/>
      <c r="C59" s="132"/>
      <c r="D59" s="132"/>
      <c r="E59" s="132"/>
      <c r="F59" s="132"/>
      <c r="G59" s="132"/>
      <c r="H59" s="132"/>
      <c r="I59" s="132"/>
      <c r="J59" s="132"/>
      <c r="K59" s="132"/>
      <c r="L59" s="133"/>
    </row>
    <row r="60" spans="1:12" s="34" customFormat="1" ht="24.95" customHeight="1" thickBot="1">
      <c r="A60" s="130"/>
      <c r="B60" s="131"/>
      <c r="C60" s="132"/>
      <c r="D60" s="132"/>
      <c r="E60" s="132"/>
      <c r="F60" s="132"/>
      <c r="G60" s="132"/>
      <c r="H60" s="132"/>
      <c r="I60" s="132"/>
      <c r="J60" s="132"/>
      <c r="K60" s="132"/>
      <c r="L60" s="133"/>
    </row>
    <row r="61" spans="1:12" s="11" customFormat="1" ht="60" customHeight="1" thickBot="1">
      <c r="A61" s="499" t="s">
        <v>99</v>
      </c>
      <c r="B61" s="499"/>
      <c r="C61" s="499"/>
      <c r="D61" s="499"/>
      <c r="E61" s="499"/>
      <c r="F61" s="499"/>
      <c r="G61" s="499"/>
      <c r="H61" s="499"/>
      <c r="I61" s="499"/>
      <c r="J61" s="499"/>
      <c r="K61" s="499"/>
      <c r="L61" s="499"/>
    </row>
    <row r="62" spans="1:12" ht="30" customHeight="1" thickBot="1">
      <c r="A62" s="496" t="s">
        <v>81</v>
      </c>
      <c r="B62" s="497"/>
      <c r="C62" s="497"/>
      <c r="D62" s="497"/>
      <c r="E62" s="497"/>
      <c r="F62" s="497"/>
      <c r="G62" s="497"/>
      <c r="H62" s="497"/>
      <c r="I62" s="497"/>
      <c r="J62" s="497"/>
      <c r="K62" s="497"/>
      <c r="L62" s="498"/>
    </row>
    <row r="63" spans="1:12" ht="120" customHeight="1" thickBot="1">
      <c r="A63" s="24" t="s">
        <v>0</v>
      </c>
      <c r="B63" s="65" t="s">
        <v>98</v>
      </c>
      <c r="C63" s="66" t="s">
        <v>23</v>
      </c>
      <c r="D63" s="66" t="s">
        <v>24</v>
      </c>
      <c r="E63" s="66" t="s">
        <v>25</v>
      </c>
      <c r="F63" s="66" t="s">
        <v>26</v>
      </c>
      <c r="G63" s="66" t="s">
        <v>100</v>
      </c>
      <c r="H63" s="66" t="s">
        <v>27</v>
      </c>
      <c r="I63" s="66" t="s">
        <v>137</v>
      </c>
      <c r="J63" s="66" t="s">
        <v>28</v>
      </c>
      <c r="K63" s="66" t="s">
        <v>29</v>
      </c>
      <c r="L63" s="30" t="s">
        <v>62</v>
      </c>
    </row>
    <row r="64" spans="1:12" s="11" customFormat="1" ht="24.95" customHeight="1" thickBot="1">
      <c r="A64" s="37" t="s">
        <v>49</v>
      </c>
      <c r="B64" s="38">
        <f>+EMPLOII2!B53</f>
        <v>8080</v>
      </c>
      <c r="C64" s="39">
        <v>6.2623762376237622</v>
      </c>
      <c r="D64" s="39">
        <v>2.4628712871287131</v>
      </c>
      <c r="E64" s="39">
        <v>4.7772277227722775</v>
      </c>
      <c r="F64" s="39">
        <v>19.146039603960396</v>
      </c>
      <c r="G64" s="39">
        <v>11.819306930693068</v>
      </c>
      <c r="H64" s="39">
        <v>7.7103960396039604</v>
      </c>
      <c r="I64" s="39">
        <v>36.126237623762378</v>
      </c>
      <c r="J64" s="39">
        <v>11.596534653465346</v>
      </c>
      <c r="K64" s="39">
        <v>9.9009900990099015E-2</v>
      </c>
      <c r="L64" s="40" t="s">
        <v>148</v>
      </c>
    </row>
    <row r="65" spans="1:12" s="11" customFormat="1" ht="24.95" customHeight="1" thickBot="1">
      <c r="A65" s="41" t="s">
        <v>50</v>
      </c>
      <c r="B65" s="42">
        <f>+EMPLOII2!B54</f>
        <v>2939</v>
      </c>
      <c r="C65" s="43">
        <v>19.870704321197685</v>
      </c>
      <c r="D65" s="43">
        <v>1.8373596461381421</v>
      </c>
      <c r="E65" s="43">
        <v>4.5933991153453553</v>
      </c>
      <c r="F65" s="43">
        <v>16.468186457978906</v>
      </c>
      <c r="G65" s="43">
        <v>10.411704661449473</v>
      </c>
      <c r="H65" s="43">
        <v>5.069751616195985</v>
      </c>
      <c r="I65" s="43">
        <v>35.352160598843142</v>
      </c>
      <c r="J65" s="43">
        <v>6.3286832255869339</v>
      </c>
      <c r="K65" s="43">
        <v>6.8050357264375638E-2</v>
      </c>
      <c r="L65" s="44" t="s">
        <v>54</v>
      </c>
    </row>
    <row r="66" spans="1:12" s="11" customFormat="1" ht="24.95" customHeight="1" thickBot="1">
      <c r="A66" s="37" t="s">
        <v>51</v>
      </c>
      <c r="B66" s="38">
        <f>+EMPLOII2!B55</f>
        <v>589</v>
      </c>
      <c r="C66" s="39">
        <v>3.3955857385398982</v>
      </c>
      <c r="D66" s="39">
        <v>4.7538200339558569</v>
      </c>
      <c r="E66" s="39">
        <v>1.6977928692699491</v>
      </c>
      <c r="F66" s="39">
        <v>4.4142614601018675</v>
      </c>
      <c r="G66" s="39">
        <v>5.0933786078098473</v>
      </c>
      <c r="H66" s="39">
        <v>1.8675721561969438</v>
      </c>
      <c r="I66" s="39">
        <v>71.137521222410868</v>
      </c>
      <c r="J66" s="39">
        <v>7.4702886247877753</v>
      </c>
      <c r="K66" s="39">
        <v>0.1697792869269949</v>
      </c>
      <c r="L66" s="40" t="s">
        <v>55</v>
      </c>
    </row>
    <row r="67" spans="1:12" s="11" customFormat="1" ht="24.95" customHeight="1" thickBot="1">
      <c r="A67" s="41" t="s">
        <v>52</v>
      </c>
      <c r="B67" s="42">
        <f>+EMPLOII2!B56</f>
        <v>4801</v>
      </c>
      <c r="C67" s="43">
        <v>22.032486463973346</v>
      </c>
      <c r="D67" s="43">
        <v>6.4139941690962097</v>
      </c>
      <c r="E67" s="43">
        <v>4.2898792169929196</v>
      </c>
      <c r="F67" s="43">
        <v>14.639733444398168</v>
      </c>
      <c r="G67" s="43">
        <v>11.9533527696793</v>
      </c>
      <c r="H67" s="43">
        <v>4.9770928779675137</v>
      </c>
      <c r="I67" s="43">
        <v>27.863390254060803</v>
      </c>
      <c r="J67" s="43">
        <v>7.4760516451478551</v>
      </c>
      <c r="K67" s="43">
        <v>0.35401915868388173</v>
      </c>
      <c r="L67" s="44" t="s">
        <v>56</v>
      </c>
    </row>
    <row r="68" spans="1:12" s="11" customFormat="1" ht="24.95" customHeight="1" thickBot="1">
      <c r="A68" s="37" t="s">
        <v>53</v>
      </c>
      <c r="B68" s="63" t="s">
        <v>122</v>
      </c>
      <c r="C68" s="63" t="s">
        <v>122</v>
      </c>
      <c r="D68" s="63" t="s">
        <v>122</v>
      </c>
      <c r="E68" s="63" t="s">
        <v>122</v>
      </c>
      <c r="F68" s="63" t="s">
        <v>122</v>
      </c>
      <c r="G68" s="63" t="s">
        <v>122</v>
      </c>
      <c r="H68" s="63" t="s">
        <v>122</v>
      </c>
      <c r="I68" s="63" t="s">
        <v>122</v>
      </c>
      <c r="J68" s="63" t="s">
        <v>122</v>
      </c>
      <c r="K68" s="63" t="s">
        <v>122</v>
      </c>
      <c r="L68" s="58" t="s">
        <v>57</v>
      </c>
    </row>
    <row r="69" spans="1:12" s="26" customFormat="1" ht="24.95" customHeight="1" thickBot="1">
      <c r="A69" s="45" t="s">
        <v>5</v>
      </c>
      <c r="B69" s="46">
        <f>+EMPLOII2!B58</f>
        <v>16409</v>
      </c>
      <c r="C69" s="47">
        <v>13.211456429006704</v>
      </c>
      <c r="D69" s="47">
        <v>3.5892748324192563</v>
      </c>
      <c r="E69" s="47">
        <v>4.4911639244363197</v>
      </c>
      <c r="F69" s="47">
        <v>16.819012797074954</v>
      </c>
      <c r="G69" s="47">
        <v>11.365021328458257</v>
      </c>
      <c r="H69" s="47">
        <v>6.2279098110907984</v>
      </c>
      <c r="I69" s="47">
        <v>34.826325411334551</v>
      </c>
      <c r="J69" s="47">
        <v>9.2992078001218772</v>
      </c>
      <c r="K69" s="47">
        <v>0.17062766605728213</v>
      </c>
      <c r="L69" s="48" t="s">
        <v>8</v>
      </c>
    </row>
    <row r="70" spans="1:12" s="28" customFormat="1" ht="24.95" customHeight="1" thickBot="1">
      <c r="A70" s="49" t="s">
        <v>6</v>
      </c>
      <c r="B70" s="125">
        <f>[2]EMPLOII1!C119</f>
        <v>12882</v>
      </c>
      <c r="C70" s="51">
        <v>4.6461490108853978</v>
      </c>
      <c r="D70" s="51">
        <v>2.4196892131205008</v>
      </c>
      <c r="E70" s="51">
        <v>15.644631945409818</v>
      </c>
      <c r="F70" s="51">
        <v>16.025590658261358</v>
      </c>
      <c r="G70" s="51">
        <v>16.504765761464121</v>
      </c>
      <c r="H70" s="51">
        <v>7.0233483025185697</v>
      </c>
      <c r="I70" s="51">
        <v>24.138264501272278</v>
      </c>
      <c r="J70" s="51">
        <v>13.462052208811068</v>
      </c>
      <c r="K70" s="51">
        <v>0.13550839825688574</v>
      </c>
      <c r="L70" s="52" t="s">
        <v>7</v>
      </c>
    </row>
    <row r="71" spans="1:12" s="34" customFormat="1" ht="24.95" customHeight="1" thickBot="1">
      <c r="A71" s="130"/>
      <c r="B71" s="134"/>
      <c r="C71" s="132"/>
      <c r="D71" s="132"/>
      <c r="E71" s="132"/>
      <c r="F71" s="132"/>
      <c r="G71" s="132"/>
      <c r="H71" s="132"/>
      <c r="I71" s="132"/>
      <c r="J71" s="132"/>
      <c r="K71" s="132"/>
      <c r="L71" s="133"/>
    </row>
    <row r="72" spans="1:12" s="34" customFormat="1" ht="24.95" customHeight="1" thickBot="1">
      <c r="A72" s="130"/>
      <c r="B72" s="134"/>
      <c r="C72" s="132"/>
      <c r="D72" s="132"/>
      <c r="E72" s="132"/>
      <c r="F72" s="132"/>
      <c r="G72" s="132"/>
      <c r="H72" s="132"/>
      <c r="I72" s="132"/>
      <c r="J72" s="132"/>
      <c r="K72" s="132"/>
      <c r="L72" s="133"/>
    </row>
    <row r="73" spans="1:12" s="34" customFormat="1" ht="24.95" customHeight="1" thickBot="1">
      <c r="A73" s="130"/>
      <c r="B73" s="134"/>
      <c r="C73" s="132"/>
      <c r="D73" s="132"/>
      <c r="E73" s="132"/>
      <c r="F73" s="132"/>
      <c r="G73" s="132"/>
      <c r="H73" s="132"/>
      <c r="I73" s="132"/>
      <c r="J73" s="132"/>
      <c r="K73" s="132"/>
      <c r="L73" s="133"/>
    </row>
    <row r="74" spans="1:12" s="34" customFormat="1" ht="24.95" customHeight="1" thickBot="1">
      <c r="A74" s="130"/>
      <c r="B74" s="134"/>
      <c r="C74" s="132"/>
      <c r="D74" s="132"/>
      <c r="E74" s="132"/>
      <c r="F74" s="132"/>
      <c r="G74" s="132"/>
      <c r="H74" s="132"/>
      <c r="I74" s="132"/>
      <c r="J74" s="132"/>
      <c r="K74" s="132"/>
      <c r="L74" s="133"/>
    </row>
    <row r="75" spans="1:12" s="11" customFormat="1" ht="60" customHeight="1" thickBot="1">
      <c r="A75" s="499" t="s">
        <v>99</v>
      </c>
      <c r="B75" s="499"/>
      <c r="C75" s="499"/>
      <c r="D75" s="499"/>
      <c r="E75" s="499"/>
      <c r="F75" s="499"/>
      <c r="G75" s="499"/>
      <c r="H75" s="499"/>
      <c r="I75" s="499"/>
      <c r="J75" s="499"/>
      <c r="K75" s="499"/>
      <c r="L75" s="499"/>
    </row>
    <row r="76" spans="1:12" ht="30" customHeight="1" thickBot="1">
      <c r="A76" s="496" t="s">
        <v>103</v>
      </c>
      <c r="B76" s="497"/>
      <c r="C76" s="497"/>
      <c r="D76" s="497"/>
      <c r="E76" s="497"/>
      <c r="F76" s="497"/>
      <c r="G76" s="497"/>
      <c r="H76" s="497"/>
      <c r="I76" s="497"/>
      <c r="J76" s="497"/>
      <c r="K76" s="497"/>
      <c r="L76" s="498"/>
    </row>
    <row r="77" spans="1:12" ht="120" customHeight="1" thickBot="1">
      <c r="A77" s="135" t="s">
        <v>0</v>
      </c>
      <c r="B77" s="65" t="s">
        <v>98</v>
      </c>
      <c r="C77" s="66" t="s">
        <v>23</v>
      </c>
      <c r="D77" s="66" t="s">
        <v>24</v>
      </c>
      <c r="E77" s="66" t="s">
        <v>25</v>
      </c>
      <c r="F77" s="66" t="s">
        <v>26</v>
      </c>
      <c r="G77" s="66" t="s">
        <v>100</v>
      </c>
      <c r="H77" s="66" t="s">
        <v>27</v>
      </c>
      <c r="I77" s="66" t="s">
        <v>137</v>
      </c>
      <c r="J77" s="66" t="s">
        <v>28</v>
      </c>
      <c r="K77" s="66" t="s">
        <v>29</v>
      </c>
      <c r="L77" s="30" t="s">
        <v>62</v>
      </c>
    </row>
    <row r="78" spans="1:12" s="11" customFormat="1" ht="24.95" customHeight="1" thickBot="1">
      <c r="A78" s="37" t="s">
        <v>49</v>
      </c>
      <c r="B78" s="38">
        <f>+EMPLOII2!B64</f>
        <v>2971</v>
      </c>
      <c r="C78" s="39">
        <v>0.90909090909090906</v>
      </c>
      <c r="D78" s="39">
        <v>1.0101010101010102</v>
      </c>
      <c r="E78" s="39">
        <v>4.8148148148148149</v>
      </c>
      <c r="F78" s="39">
        <v>0.63973063973063971</v>
      </c>
      <c r="G78" s="39">
        <v>10.437710437710438</v>
      </c>
      <c r="H78" s="39">
        <v>2.2895622895622894</v>
      </c>
      <c r="I78" s="39">
        <v>66.700336700336706</v>
      </c>
      <c r="J78" s="39">
        <v>13.030303030303031</v>
      </c>
      <c r="K78" s="39">
        <v>0.16835016835016836</v>
      </c>
      <c r="L78" s="40" t="s">
        <v>148</v>
      </c>
    </row>
    <row r="79" spans="1:12" s="11" customFormat="1" ht="24.95" customHeight="1" thickBot="1">
      <c r="A79" s="41" t="s">
        <v>50</v>
      </c>
      <c r="B79" s="42">
        <f>+EMPLOII2!B65</f>
        <v>1130</v>
      </c>
      <c r="C79" s="43">
        <v>4.1556145004420868</v>
      </c>
      <c r="D79" s="43">
        <v>0.44208664898320071</v>
      </c>
      <c r="E79" s="43">
        <v>8.3996463306808131</v>
      </c>
      <c r="F79" s="43">
        <v>0.79575596816976124</v>
      </c>
      <c r="G79" s="43">
        <v>6.5428824049513707</v>
      </c>
      <c r="H79" s="43">
        <v>3.183023872679045</v>
      </c>
      <c r="I79" s="43">
        <v>68.081343943412904</v>
      </c>
      <c r="J79" s="43">
        <v>8.0459770114942533</v>
      </c>
      <c r="K79" s="43">
        <v>0.35366931918656058</v>
      </c>
      <c r="L79" s="44" t="s">
        <v>54</v>
      </c>
    </row>
    <row r="80" spans="1:12" s="11" customFormat="1" ht="24.95" customHeight="1" thickBot="1">
      <c r="A80" s="37" t="s">
        <v>51</v>
      </c>
      <c r="B80" s="38">
        <f>+EMPLOII2!B66</f>
        <v>200</v>
      </c>
      <c r="C80" s="39">
        <v>1.5</v>
      </c>
      <c r="D80" s="39">
        <v>0</v>
      </c>
      <c r="E80" s="39">
        <v>6</v>
      </c>
      <c r="F80" s="39">
        <v>1.5</v>
      </c>
      <c r="G80" s="39">
        <v>2</v>
      </c>
      <c r="H80" s="39">
        <v>1</v>
      </c>
      <c r="I80" s="39">
        <v>81.5</v>
      </c>
      <c r="J80" s="39">
        <v>6</v>
      </c>
      <c r="K80" s="39">
        <v>0.5</v>
      </c>
      <c r="L80" s="40" t="s">
        <v>55</v>
      </c>
    </row>
    <row r="81" spans="1:12" s="11" customFormat="1" ht="24.95" customHeight="1" thickBot="1">
      <c r="A81" s="41" t="s">
        <v>52</v>
      </c>
      <c r="B81" s="42">
        <f>+EMPLOII2!B67</f>
        <v>1624</v>
      </c>
      <c r="C81" s="43">
        <v>1.9088669950738917</v>
      </c>
      <c r="D81" s="43">
        <v>0.61576354679802958</v>
      </c>
      <c r="E81" s="43">
        <v>2.8325123152709359</v>
      </c>
      <c r="F81" s="43">
        <v>0.98522167487684731</v>
      </c>
      <c r="G81" s="43">
        <v>40.825123152709359</v>
      </c>
      <c r="H81" s="43">
        <v>1.354679802955665</v>
      </c>
      <c r="I81" s="43">
        <v>44.704433497536947</v>
      </c>
      <c r="J81" s="43">
        <v>6.3423645320197046</v>
      </c>
      <c r="K81" s="43">
        <v>0.43103448275862066</v>
      </c>
      <c r="L81" s="44" t="s">
        <v>56</v>
      </c>
    </row>
    <row r="82" spans="1:12" s="11" customFormat="1" ht="24.95" customHeight="1" thickBot="1">
      <c r="A82" s="37" t="s">
        <v>53</v>
      </c>
      <c r="B82" s="63" t="s">
        <v>122</v>
      </c>
      <c r="C82" s="63" t="s">
        <v>122</v>
      </c>
      <c r="D82" s="63" t="s">
        <v>122</v>
      </c>
      <c r="E82" s="63" t="s">
        <v>122</v>
      </c>
      <c r="F82" s="63" t="s">
        <v>122</v>
      </c>
      <c r="G82" s="63" t="s">
        <v>122</v>
      </c>
      <c r="H82" s="63" t="s">
        <v>122</v>
      </c>
      <c r="I82" s="63" t="s">
        <v>122</v>
      </c>
      <c r="J82" s="63" t="s">
        <v>122</v>
      </c>
      <c r="K82" s="63" t="s">
        <v>122</v>
      </c>
      <c r="L82" s="58" t="s">
        <v>57</v>
      </c>
    </row>
    <row r="83" spans="1:12" s="26" customFormat="1" ht="24.95" customHeight="1" thickBot="1">
      <c r="A83" s="45" t="s">
        <v>5</v>
      </c>
      <c r="B83" s="46">
        <f>+EMPLOII2!B69</f>
        <v>5925</v>
      </c>
      <c r="C83" s="47">
        <v>1.8227848101265824</v>
      </c>
      <c r="D83" s="47">
        <v>0.759493670886076</v>
      </c>
      <c r="E83" s="47">
        <v>4.9957805907172999</v>
      </c>
      <c r="F83" s="47">
        <v>0.7932489451476793</v>
      </c>
      <c r="G83" s="47">
        <v>17.738396624472575</v>
      </c>
      <c r="H83" s="47">
        <v>2.1603375527426159</v>
      </c>
      <c r="I83" s="47">
        <v>61.434599156118139</v>
      </c>
      <c r="J83" s="47">
        <v>10.0084388185654</v>
      </c>
      <c r="K83" s="47">
        <v>0.28691983122362869</v>
      </c>
      <c r="L83" s="48" t="s">
        <v>8</v>
      </c>
    </row>
    <row r="84" spans="1:12" s="26" customFormat="1" ht="24.95" customHeight="1" thickBot="1">
      <c r="A84" s="49" t="s">
        <v>6</v>
      </c>
      <c r="B84" s="62">
        <f>+[1]EMPLOII2!B23</f>
        <v>3930</v>
      </c>
      <c r="C84" s="51">
        <v>1.6186947147506581</v>
      </c>
      <c r="D84" s="51">
        <v>0.84125123311553984</v>
      </c>
      <c r="E84" s="51">
        <v>29.287757929513614</v>
      </c>
      <c r="F84" s="51">
        <v>0.77143161639927527</v>
      </c>
      <c r="G84" s="51">
        <v>9.593024050193609</v>
      </c>
      <c r="H84" s="51">
        <v>1.4208496951711058</v>
      </c>
      <c r="I84" s="51">
        <v>40.932330991438555</v>
      </c>
      <c r="J84" s="51">
        <v>15.308941556471908</v>
      </c>
      <c r="K84" s="51">
        <v>0.22571821294573197</v>
      </c>
      <c r="L84" s="52" t="s">
        <v>7</v>
      </c>
    </row>
    <row r="85" spans="1:12" ht="24.95" customHeight="1">
      <c r="A85" s="1"/>
      <c r="B85" s="1"/>
      <c r="C85" s="1"/>
      <c r="D85" s="1"/>
      <c r="E85" s="1"/>
      <c r="F85" s="1"/>
      <c r="G85" s="1"/>
      <c r="H85" s="1"/>
      <c r="I85" s="1"/>
      <c r="J85" s="1"/>
      <c r="K85" s="1"/>
      <c r="L85" s="1"/>
    </row>
    <row r="86" spans="1:12" ht="24.95" customHeight="1">
      <c r="A86" s="1"/>
      <c r="B86" s="1"/>
      <c r="C86" s="1"/>
      <c r="D86" s="1"/>
      <c r="E86" s="1"/>
      <c r="F86" s="1"/>
      <c r="G86" s="1"/>
      <c r="H86" s="1"/>
      <c r="I86" s="1"/>
      <c r="J86" s="1"/>
      <c r="K86" s="1"/>
      <c r="L86" s="1"/>
    </row>
    <row r="87" spans="1:12" ht="24.95" customHeight="1">
      <c r="A87" s="1"/>
      <c r="B87" s="1"/>
      <c r="C87" s="1"/>
      <c r="D87" s="1"/>
      <c r="E87" s="1"/>
      <c r="F87" s="1"/>
      <c r="G87" s="1"/>
      <c r="H87" s="1"/>
      <c r="I87" s="1"/>
      <c r="J87" s="1"/>
      <c r="K87" s="1"/>
      <c r="L87" s="1"/>
    </row>
    <row r="88" spans="1:12" ht="24.95" customHeight="1">
      <c r="A88" s="1"/>
      <c r="B88" s="1"/>
      <c r="C88" s="1"/>
      <c r="D88" s="1"/>
      <c r="E88" s="1"/>
      <c r="F88" s="1"/>
      <c r="G88" s="1"/>
      <c r="H88" s="1"/>
      <c r="I88" s="1"/>
      <c r="J88" s="1"/>
      <c r="K88" s="1"/>
      <c r="L88" s="1"/>
    </row>
    <row r="89" spans="1:12" ht="24.95" customHeight="1">
      <c r="A89" s="1"/>
      <c r="B89" s="1"/>
      <c r="C89" s="1"/>
      <c r="D89" s="1"/>
      <c r="E89" s="1"/>
      <c r="F89" s="1"/>
      <c r="G89" s="1"/>
      <c r="H89" s="1"/>
      <c r="I89" s="1"/>
      <c r="J89" s="1"/>
      <c r="K89" s="1"/>
      <c r="L89" s="1"/>
    </row>
    <row r="90" spans="1:12" s="11" customFormat="1" ht="60" customHeight="1" thickBot="1">
      <c r="A90" s="499" t="s">
        <v>99</v>
      </c>
      <c r="B90" s="499"/>
      <c r="C90" s="499"/>
      <c r="D90" s="499"/>
      <c r="E90" s="499"/>
      <c r="F90" s="499"/>
      <c r="G90" s="499"/>
      <c r="H90" s="499"/>
      <c r="I90" s="499"/>
      <c r="J90" s="499"/>
      <c r="K90" s="499"/>
      <c r="L90" s="499"/>
    </row>
    <row r="91" spans="1:12" ht="30" customHeight="1" thickBot="1">
      <c r="A91" s="496" t="s">
        <v>101</v>
      </c>
      <c r="B91" s="497"/>
      <c r="C91" s="497"/>
      <c r="D91" s="497"/>
      <c r="E91" s="497"/>
      <c r="F91" s="497"/>
      <c r="G91" s="497"/>
      <c r="H91" s="497"/>
      <c r="I91" s="497"/>
      <c r="J91" s="497"/>
      <c r="K91" s="497"/>
      <c r="L91" s="498"/>
    </row>
    <row r="92" spans="1:12" ht="120" customHeight="1" thickBot="1">
      <c r="A92" s="24" t="s">
        <v>0</v>
      </c>
      <c r="B92" s="65" t="s">
        <v>98</v>
      </c>
      <c r="C92" s="66" t="s">
        <v>23</v>
      </c>
      <c r="D92" s="66" t="s">
        <v>24</v>
      </c>
      <c r="E92" s="66" t="s">
        <v>25</v>
      </c>
      <c r="F92" s="66" t="s">
        <v>26</v>
      </c>
      <c r="G92" s="66" t="s">
        <v>100</v>
      </c>
      <c r="H92" s="66" t="s">
        <v>27</v>
      </c>
      <c r="I92" s="66" t="s">
        <v>137</v>
      </c>
      <c r="J92" s="66" t="s">
        <v>28</v>
      </c>
      <c r="K92" s="66" t="s">
        <v>29</v>
      </c>
      <c r="L92" s="30" t="s">
        <v>62</v>
      </c>
    </row>
    <row r="93" spans="1:12" s="11" customFormat="1" ht="24.95" customHeight="1" thickBot="1">
      <c r="A93" s="37" t="s">
        <v>49</v>
      </c>
      <c r="B93" s="57">
        <f>+EMPLOII2!B77</f>
        <v>2972</v>
      </c>
      <c r="C93" s="39">
        <v>20.700100976102323</v>
      </c>
      <c r="D93" s="39">
        <v>2.1204981487714574</v>
      </c>
      <c r="E93" s="39">
        <v>3.3658700774150119</v>
      </c>
      <c r="F93" s="39">
        <v>12.823964994951195</v>
      </c>
      <c r="G93" s="39">
        <v>9.0205318074722314</v>
      </c>
      <c r="H93" s="39">
        <v>5.2170986199932683</v>
      </c>
      <c r="I93" s="39">
        <v>36.28407943453383</v>
      </c>
      <c r="J93" s="39">
        <v>10.232245035341636</v>
      </c>
      <c r="K93" s="39">
        <v>0.23561090541905083</v>
      </c>
      <c r="L93" s="58" t="s">
        <v>148</v>
      </c>
    </row>
    <row r="94" spans="1:12" s="11" customFormat="1" ht="24.95" customHeight="1" thickBot="1">
      <c r="A94" s="41" t="s">
        <v>50</v>
      </c>
      <c r="B94" s="59">
        <f>+EMPLOII2!B78</f>
        <v>3751</v>
      </c>
      <c r="C94" s="43">
        <v>22.346666666666668</v>
      </c>
      <c r="D94" s="43">
        <v>4.9333333333333336</v>
      </c>
      <c r="E94" s="43">
        <v>4.0266666666666664</v>
      </c>
      <c r="F94" s="43">
        <v>13.28</v>
      </c>
      <c r="G94" s="43">
        <v>10.186666666666667</v>
      </c>
      <c r="H94" s="43">
        <v>3.8933333333333335</v>
      </c>
      <c r="I94" s="43">
        <v>35.973333333333336</v>
      </c>
      <c r="J94" s="43">
        <v>5.2</v>
      </c>
      <c r="K94" s="43">
        <v>0.16</v>
      </c>
      <c r="L94" s="60" t="s">
        <v>54</v>
      </c>
    </row>
    <row r="95" spans="1:12" s="11" customFormat="1" ht="24.95" customHeight="1" thickBot="1">
      <c r="A95" s="37" t="s">
        <v>51</v>
      </c>
      <c r="B95" s="57">
        <f>+EMPLOII2!B79</f>
        <v>917</v>
      </c>
      <c r="C95" s="39">
        <v>6.6448801742919397</v>
      </c>
      <c r="D95" s="39">
        <v>7.7342047930283222</v>
      </c>
      <c r="E95" s="39">
        <v>2.0697167755991286</v>
      </c>
      <c r="F95" s="39">
        <v>9.5860566448801752</v>
      </c>
      <c r="G95" s="39">
        <v>2.9411764705882355</v>
      </c>
      <c r="H95" s="39">
        <v>1.8518518518518516</v>
      </c>
      <c r="I95" s="39">
        <v>65.904139433551194</v>
      </c>
      <c r="J95" s="39">
        <v>3.0501089324618738</v>
      </c>
      <c r="K95" s="39">
        <v>0.2178649237472767</v>
      </c>
      <c r="L95" s="58" t="s">
        <v>55</v>
      </c>
    </row>
    <row r="96" spans="1:12" s="11" customFormat="1" ht="24.95" customHeight="1" thickBot="1">
      <c r="A96" s="41" t="s">
        <v>52</v>
      </c>
      <c r="B96" s="59">
        <f>+EMPLOII2!B80</f>
        <v>18</v>
      </c>
      <c r="C96" s="43">
        <v>61.111111111111114</v>
      </c>
      <c r="D96" s="43">
        <v>5.5555555555555554</v>
      </c>
      <c r="E96" s="43">
        <v>0</v>
      </c>
      <c r="F96" s="43">
        <v>0</v>
      </c>
      <c r="G96" s="43">
        <v>5.5555555555555554</v>
      </c>
      <c r="H96" s="43">
        <v>0</v>
      </c>
      <c r="I96" s="43">
        <v>27.777777777777779</v>
      </c>
      <c r="J96" s="43">
        <v>0</v>
      </c>
      <c r="K96" s="43">
        <v>0</v>
      </c>
      <c r="L96" s="60" t="s">
        <v>56</v>
      </c>
    </row>
    <row r="97" spans="1:12" s="11" customFormat="1" ht="24.95" customHeight="1" thickBot="1">
      <c r="A97" s="37" t="s">
        <v>53</v>
      </c>
      <c r="B97" s="57">
        <f>+EMPLOII2!B81</f>
        <v>1401</v>
      </c>
      <c r="C97" s="39">
        <v>23.302358827734096</v>
      </c>
      <c r="D97" s="39">
        <v>5.0035739814152969</v>
      </c>
      <c r="E97" s="39">
        <v>2.2873481057898499</v>
      </c>
      <c r="F97" s="39">
        <v>8.7205146533238036</v>
      </c>
      <c r="G97" s="39">
        <v>6.7905646890636167</v>
      </c>
      <c r="H97" s="39">
        <v>3.0736240171551108</v>
      </c>
      <c r="I97" s="39">
        <v>46.74767691208006</v>
      </c>
      <c r="J97" s="39">
        <v>4.0743388134381702</v>
      </c>
      <c r="K97" s="39">
        <v>0</v>
      </c>
      <c r="L97" s="58" t="s">
        <v>57</v>
      </c>
    </row>
    <row r="98" spans="1:12" s="26" customFormat="1" ht="24.95" customHeight="1" thickBot="1">
      <c r="A98" s="45" t="s">
        <v>5</v>
      </c>
      <c r="B98" s="61">
        <f>+EMPLOII2!B82</f>
        <v>9059</v>
      </c>
      <c r="C98" s="47">
        <v>20.439487632508833</v>
      </c>
      <c r="D98" s="47">
        <v>4.3065371024734986</v>
      </c>
      <c r="E98" s="47">
        <v>3.3348056537102475</v>
      </c>
      <c r="F98" s="47">
        <v>12.025176678445229</v>
      </c>
      <c r="G98" s="47">
        <v>8.53577738515901</v>
      </c>
      <c r="H98" s="47">
        <v>3.9863074204946995</v>
      </c>
      <c r="I98" s="47">
        <v>40.757508833922259</v>
      </c>
      <c r="J98" s="47">
        <v>6.4487632508833919</v>
      </c>
      <c r="K98" s="47">
        <v>0.16563604240282687</v>
      </c>
      <c r="L98" s="48" t="s">
        <v>8</v>
      </c>
    </row>
    <row r="99" spans="1:12" s="26" customFormat="1" ht="24.95" customHeight="1" thickBot="1">
      <c r="A99" s="49" t="s">
        <v>6</v>
      </c>
      <c r="B99" s="62">
        <f>+[1]EMPLOII2!B40</f>
        <v>1654497</v>
      </c>
      <c r="C99" s="51">
        <v>28.181810185398977</v>
      </c>
      <c r="D99" s="51">
        <v>1.1175395657824425</v>
      </c>
      <c r="E99" s="51">
        <v>14.263582767636651</v>
      </c>
      <c r="F99" s="51">
        <v>22.600159648509397</v>
      </c>
      <c r="G99" s="51">
        <v>9.8994170410490181</v>
      </c>
      <c r="H99" s="51">
        <v>3.7341478485934001</v>
      </c>
      <c r="I99" s="51">
        <v>14.287222181906941</v>
      </c>
      <c r="J99" s="51">
        <v>5.776153438490244</v>
      </c>
      <c r="K99" s="51">
        <v>0.13996732263292497</v>
      </c>
      <c r="L99" s="52" t="s">
        <v>7</v>
      </c>
    </row>
    <row r="100" spans="1:12" s="19" customFormat="1" ht="21.95" customHeight="1"/>
    <row r="101" spans="1:12" s="19" customFormat="1" ht="21.95" customHeight="1"/>
    <row r="102" spans="1:12" s="19" customFormat="1" ht="21.95" customHeight="1"/>
    <row r="103" spans="1:12" s="19" customFormat="1" ht="21.95" customHeight="1"/>
    <row r="104" spans="1:12" s="19" customFormat="1" ht="21.95" customHeight="1"/>
    <row r="105" spans="1:12" s="19" customFormat="1" ht="21.95" customHeight="1"/>
    <row r="106" spans="1:12" ht="60" customHeight="1" thickBot="1">
      <c r="A106" s="499" t="s">
        <v>99</v>
      </c>
      <c r="B106" s="499"/>
      <c r="C106" s="499"/>
      <c r="D106" s="499"/>
      <c r="E106" s="499"/>
      <c r="F106" s="499"/>
      <c r="G106" s="499"/>
      <c r="H106" s="499"/>
      <c r="I106" s="499"/>
      <c r="J106" s="499"/>
      <c r="K106" s="499"/>
      <c r="L106" s="499"/>
    </row>
    <row r="107" spans="1:12" ht="30" customHeight="1" thickBot="1">
      <c r="A107" s="496" t="s">
        <v>84</v>
      </c>
      <c r="B107" s="497"/>
      <c r="C107" s="497"/>
      <c r="D107" s="497"/>
      <c r="E107" s="497"/>
      <c r="F107" s="497"/>
      <c r="G107" s="497"/>
      <c r="H107" s="497"/>
      <c r="I107" s="497"/>
      <c r="J107" s="497"/>
      <c r="K107" s="497"/>
      <c r="L107" s="498"/>
    </row>
    <row r="108" spans="1:12" ht="174" customHeight="1" thickBot="1">
      <c r="A108" s="24" t="s">
        <v>0</v>
      </c>
      <c r="B108" s="65" t="s">
        <v>98</v>
      </c>
      <c r="C108" s="66" t="s">
        <v>23</v>
      </c>
      <c r="D108" s="66" t="s">
        <v>24</v>
      </c>
      <c r="E108" s="66" t="s">
        <v>25</v>
      </c>
      <c r="F108" s="66" t="s">
        <v>26</v>
      </c>
      <c r="G108" s="66" t="s">
        <v>100</v>
      </c>
      <c r="H108" s="66" t="s">
        <v>27</v>
      </c>
      <c r="I108" s="66" t="s">
        <v>137</v>
      </c>
      <c r="J108" s="66" t="s">
        <v>28</v>
      </c>
      <c r="K108" s="66" t="s">
        <v>29</v>
      </c>
      <c r="L108" s="30" t="s">
        <v>62</v>
      </c>
    </row>
    <row r="109" spans="1:12" s="11" customFormat="1" ht="24.95" customHeight="1" thickBot="1">
      <c r="A109" s="37" t="s">
        <v>49</v>
      </c>
      <c r="B109" s="38">
        <f>+EMPLOII2!B88</f>
        <v>2168</v>
      </c>
      <c r="C109" s="39">
        <v>27.18043377941855</v>
      </c>
      <c r="D109" s="39">
        <v>2.5380710659898478</v>
      </c>
      <c r="E109" s="39">
        <v>2.4457775726811262</v>
      </c>
      <c r="F109" s="39">
        <v>17.212736502076602</v>
      </c>
      <c r="G109" s="39">
        <v>8.2602676511305955</v>
      </c>
      <c r="H109" s="39">
        <v>6.6451315182279647</v>
      </c>
      <c r="I109" s="39">
        <v>26.62667281956622</v>
      </c>
      <c r="J109" s="39">
        <v>8.9063221042916467</v>
      </c>
      <c r="K109" s="39">
        <v>0.18458698661744347</v>
      </c>
      <c r="L109" s="40" t="s">
        <v>148</v>
      </c>
    </row>
    <row r="110" spans="1:12" s="11" customFormat="1" ht="24.95" customHeight="1" thickBot="1">
      <c r="A110" s="41" t="s">
        <v>50</v>
      </c>
      <c r="B110" s="42">
        <f>+EMPLOII2!B89</f>
        <v>2808</v>
      </c>
      <c r="C110" s="43">
        <v>28.500178126113283</v>
      </c>
      <c r="D110" s="43">
        <v>6.3056644104025654</v>
      </c>
      <c r="E110" s="43">
        <v>2.8500178126113287</v>
      </c>
      <c r="F110" s="43">
        <v>17.420733879586749</v>
      </c>
      <c r="G110" s="43">
        <v>9.333808336302102</v>
      </c>
      <c r="H110" s="43">
        <v>4.845030281439259</v>
      </c>
      <c r="I110" s="43">
        <v>26.718916993231208</v>
      </c>
      <c r="J110" s="43">
        <v>3.8831492696829355</v>
      </c>
      <c r="K110" s="43">
        <v>0.14250089063056645</v>
      </c>
      <c r="L110" s="44" t="s">
        <v>54</v>
      </c>
    </row>
    <row r="111" spans="1:12" s="11" customFormat="1" ht="24.95" customHeight="1" thickBot="1">
      <c r="A111" s="37" t="s">
        <v>51</v>
      </c>
      <c r="B111" s="38">
        <f>+EMPLOII2!B90</f>
        <v>860</v>
      </c>
      <c r="C111" s="39">
        <v>6.9767441860465116</v>
      </c>
      <c r="D111" s="39">
        <v>8.0232558139534884</v>
      </c>
      <c r="E111" s="39">
        <v>0.69767441860465118</v>
      </c>
      <c r="F111" s="39">
        <v>10.232558139534884</v>
      </c>
      <c r="G111" s="39">
        <v>2.3255813953488373</v>
      </c>
      <c r="H111" s="39">
        <v>1.8604651162790697</v>
      </c>
      <c r="I111" s="39">
        <v>66.744186046511629</v>
      </c>
      <c r="J111" s="39">
        <v>3.0232558139534884</v>
      </c>
      <c r="K111" s="39">
        <v>0.11627906976744186</v>
      </c>
      <c r="L111" s="40" t="s">
        <v>55</v>
      </c>
    </row>
    <row r="112" spans="1:12" s="11" customFormat="1" ht="24.95" customHeight="1" thickBot="1">
      <c r="A112" s="41" t="s">
        <v>52</v>
      </c>
      <c r="B112" s="42">
        <f>+EMPLOII2!B91</f>
        <v>15</v>
      </c>
      <c r="C112" s="43">
        <v>60</v>
      </c>
      <c r="D112" s="43">
        <v>6.666666666666667</v>
      </c>
      <c r="E112" s="43">
        <v>0</v>
      </c>
      <c r="F112" s="43">
        <v>0</v>
      </c>
      <c r="G112" s="43">
        <v>6.666666666666667</v>
      </c>
      <c r="H112" s="43">
        <v>0</v>
      </c>
      <c r="I112" s="43">
        <v>26.666666666666668</v>
      </c>
      <c r="J112" s="43">
        <v>0</v>
      </c>
      <c r="K112" s="43">
        <v>0</v>
      </c>
      <c r="L112" s="44" t="s">
        <v>56</v>
      </c>
    </row>
    <row r="113" spans="1:12" s="11" customFormat="1" ht="24.95" customHeight="1" thickBot="1">
      <c r="A113" s="37" t="s">
        <v>53</v>
      </c>
      <c r="B113" s="38">
        <f>+EMPLOII2!B92</f>
        <v>1153</v>
      </c>
      <c r="C113" s="39">
        <v>27.320034692107541</v>
      </c>
      <c r="D113" s="39">
        <v>5.8109280138768433</v>
      </c>
      <c r="E113" s="39">
        <v>1.9080659150043362</v>
      </c>
      <c r="F113" s="39">
        <v>10.581092801387685</v>
      </c>
      <c r="G113" s="39">
        <v>5.2905464006938425</v>
      </c>
      <c r="H113" s="39">
        <v>3.5559410234171724</v>
      </c>
      <c r="I113" s="39">
        <v>42.32437120555074</v>
      </c>
      <c r="J113" s="39">
        <v>3.2090199479618384</v>
      </c>
      <c r="K113" s="39">
        <v>0</v>
      </c>
      <c r="L113" s="58" t="s">
        <v>57</v>
      </c>
    </row>
    <row r="114" spans="1:12" s="26" customFormat="1" ht="24.95" customHeight="1" thickBot="1">
      <c r="A114" s="45" t="s">
        <v>5</v>
      </c>
      <c r="B114" s="61">
        <f>+EMPLOII2!B93</f>
        <v>7004</v>
      </c>
      <c r="C114" s="47">
        <v>25.321336760925451</v>
      </c>
      <c r="D114" s="47">
        <v>5.2699228791773782</v>
      </c>
      <c r="E114" s="47">
        <v>2.2993430448443304</v>
      </c>
      <c r="F114" s="47">
        <v>15.309911453870322</v>
      </c>
      <c r="G114" s="47">
        <v>7.4692944872893463</v>
      </c>
      <c r="H114" s="47">
        <v>4.8129105969722934</v>
      </c>
      <c r="I114" s="47">
        <v>34.175949728648959</v>
      </c>
      <c r="J114" s="47">
        <v>5.2127963439017426</v>
      </c>
      <c r="K114" s="47">
        <v>0.12853470437017994</v>
      </c>
      <c r="L114" s="48" t="s">
        <v>8</v>
      </c>
    </row>
    <row r="115" spans="1:12" s="26" customFormat="1" ht="24.95" customHeight="1" thickBot="1">
      <c r="A115" s="49" t="s">
        <v>6</v>
      </c>
      <c r="B115" s="62">
        <f>+[1]EMPLOII2!B50</f>
        <v>7844</v>
      </c>
      <c r="C115" s="51">
        <v>27.099344972090357</v>
      </c>
      <c r="D115" s="51">
        <v>1.3120036507927675</v>
      </c>
      <c r="E115" s="51">
        <v>9.1194688541742028</v>
      </c>
      <c r="F115" s="51">
        <v>28.197782811221732</v>
      </c>
      <c r="G115" s="51">
        <v>10.795299604311943</v>
      </c>
      <c r="H115" s="51">
        <v>4.5913171236650401</v>
      </c>
      <c r="I115" s="51">
        <v>13.284767401091898</v>
      </c>
      <c r="J115" s="51">
        <v>5.4882935326428735</v>
      </c>
      <c r="K115" s="51">
        <v>0.11172205000918264</v>
      </c>
      <c r="L115" s="52" t="s">
        <v>7</v>
      </c>
    </row>
    <row r="116" spans="1:12" s="7" customFormat="1" ht="21.95" customHeight="1" thickBot="1">
      <c r="A116" s="12"/>
      <c r="B116" s="20"/>
      <c r="C116" s="14"/>
      <c r="D116" s="14"/>
      <c r="E116" s="14"/>
      <c r="F116" s="14"/>
      <c r="G116" s="14"/>
      <c r="H116" s="14"/>
      <c r="I116" s="14"/>
      <c r="J116" s="14"/>
      <c r="K116" s="14"/>
      <c r="L116" s="15"/>
    </row>
    <row r="117" spans="1:12" s="7" customFormat="1" ht="21.95" customHeight="1" thickBot="1">
      <c r="A117" s="12"/>
      <c r="B117" s="20"/>
      <c r="C117" s="14"/>
      <c r="D117" s="14"/>
      <c r="E117" s="14"/>
      <c r="F117" s="14"/>
      <c r="G117" s="14"/>
      <c r="H117" s="14"/>
      <c r="I117" s="14"/>
      <c r="J117" s="14"/>
      <c r="K117" s="14"/>
      <c r="L117" s="15"/>
    </row>
    <row r="118" spans="1:12" s="7" customFormat="1" ht="21.95" customHeight="1" thickBot="1">
      <c r="A118" s="126"/>
      <c r="B118" s="136"/>
      <c r="C118" s="128"/>
      <c r="D118" s="128"/>
      <c r="E118" s="128"/>
      <c r="F118" s="128"/>
      <c r="G118" s="128"/>
      <c r="H118" s="128"/>
      <c r="I118" s="128"/>
      <c r="J118" s="128"/>
      <c r="K118" s="128"/>
      <c r="L118" s="129"/>
    </row>
    <row r="119" spans="1:12" s="7" customFormat="1" ht="21.95" customHeight="1" thickBot="1">
      <c r="A119" s="126"/>
      <c r="B119" s="136"/>
      <c r="C119" s="128"/>
      <c r="D119" s="128"/>
      <c r="E119" s="128"/>
      <c r="F119" s="128"/>
      <c r="G119" s="128"/>
      <c r="H119" s="128"/>
      <c r="I119" s="128"/>
      <c r="J119" s="128"/>
      <c r="K119" s="128"/>
      <c r="L119" s="129"/>
    </row>
    <row r="120" spans="1:12" s="7" customFormat="1" ht="21.95" customHeight="1" thickBot="1">
      <c r="A120" s="126"/>
      <c r="B120" s="136"/>
      <c r="C120" s="128"/>
      <c r="D120" s="128"/>
      <c r="E120" s="128"/>
      <c r="F120" s="128"/>
      <c r="G120" s="128"/>
      <c r="H120" s="128"/>
      <c r="I120" s="128"/>
      <c r="J120" s="128"/>
      <c r="K120" s="128"/>
      <c r="L120" s="129"/>
    </row>
    <row r="121" spans="1:12" s="7" customFormat="1" ht="21.95" customHeight="1" thickBot="1">
      <c r="A121" s="126"/>
      <c r="B121" s="136"/>
      <c r="C121" s="128"/>
      <c r="D121" s="128"/>
      <c r="E121" s="128"/>
      <c r="F121" s="128"/>
      <c r="G121" s="128"/>
      <c r="H121" s="128"/>
      <c r="I121" s="128"/>
      <c r="J121" s="128"/>
      <c r="K121" s="128"/>
      <c r="L121" s="129"/>
    </row>
    <row r="122" spans="1:12" s="7" customFormat="1" ht="21.95" customHeight="1" thickBot="1">
      <c r="A122" s="126"/>
      <c r="B122" s="136"/>
      <c r="C122" s="128"/>
      <c r="D122" s="128"/>
      <c r="E122" s="128"/>
      <c r="F122" s="128"/>
      <c r="G122" s="128"/>
      <c r="H122" s="128"/>
      <c r="I122" s="128"/>
      <c r="J122" s="128"/>
      <c r="K122" s="128"/>
      <c r="L122" s="129"/>
    </row>
    <row r="123" spans="1:12" s="7" customFormat="1" ht="21.95" customHeight="1" thickBot="1">
      <c r="A123" s="126"/>
      <c r="B123" s="136"/>
      <c r="C123" s="128"/>
      <c r="D123" s="128"/>
      <c r="E123" s="128"/>
      <c r="F123" s="128"/>
      <c r="G123" s="128"/>
      <c r="H123" s="128"/>
      <c r="I123" s="128"/>
      <c r="J123" s="128"/>
      <c r="K123" s="128"/>
      <c r="L123" s="129"/>
    </row>
    <row r="124" spans="1:12" ht="60" customHeight="1" thickBot="1">
      <c r="A124" s="499" t="s">
        <v>99</v>
      </c>
      <c r="B124" s="499"/>
      <c r="C124" s="499"/>
      <c r="D124" s="499"/>
      <c r="E124" s="499"/>
      <c r="F124" s="499"/>
      <c r="G124" s="499"/>
      <c r="H124" s="499"/>
      <c r="I124" s="499"/>
      <c r="J124" s="499"/>
      <c r="K124" s="499"/>
      <c r="L124" s="499"/>
    </row>
    <row r="125" spans="1:12" ht="30" customHeight="1" thickBot="1">
      <c r="A125" s="496" t="s">
        <v>85</v>
      </c>
      <c r="B125" s="497"/>
      <c r="C125" s="497"/>
      <c r="D125" s="497"/>
      <c r="E125" s="497"/>
      <c r="F125" s="497"/>
      <c r="G125" s="497"/>
      <c r="H125" s="497"/>
      <c r="I125" s="497"/>
      <c r="J125" s="497"/>
      <c r="K125" s="497"/>
      <c r="L125" s="498"/>
    </row>
    <row r="126" spans="1:12" ht="171" customHeight="1" thickBot="1">
      <c r="A126" s="24" t="s">
        <v>0</v>
      </c>
      <c r="B126" s="65" t="s">
        <v>98</v>
      </c>
      <c r="C126" s="66" t="s">
        <v>23</v>
      </c>
      <c r="D126" s="66" t="s">
        <v>24</v>
      </c>
      <c r="E126" s="66" t="s">
        <v>25</v>
      </c>
      <c r="F126" s="66" t="s">
        <v>26</v>
      </c>
      <c r="G126" s="66" t="s">
        <v>100</v>
      </c>
      <c r="H126" s="66" t="s">
        <v>27</v>
      </c>
      <c r="I126" s="66" t="s">
        <v>137</v>
      </c>
      <c r="J126" s="66" t="s">
        <v>28</v>
      </c>
      <c r="K126" s="66" t="s">
        <v>29</v>
      </c>
      <c r="L126" s="30" t="s">
        <v>62</v>
      </c>
    </row>
    <row r="127" spans="1:12" s="11" customFormat="1" ht="24.95" customHeight="1" thickBot="1">
      <c r="A127" s="37" t="s">
        <v>49</v>
      </c>
      <c r="B127" s="57">
        <f>+EMPLOII2!B101</f>
        <v>804</v>
      </c>
      <c r="C127" s="39">
        <v>3.233830845771144</v>
      </c>
      <c r="D127" s="39">
        <v>0.99502487562189057</v>
      </c>
      <c r="E127" s="39">
        <v>5.8457711442786069</v>
      </c>
      <c r="F127" s="39">
        <v>0.99502487562189057</v>
      </c>
      <c r="G127" s="39">
        <v>11.069651741293532</v>
      </c>
      <c r="H127" s="39">
        <v>1.3681592039800996</v>
      </c>
      <c r="I127" s="39">
        <v>62.31343283582089</v>
      </c>
      <c r="J127" s="39">
        <v>13.805970149253731</v>
      </c>
      <c r="K127" s="39">
        <v>0.37313432835820898</v>
      </c>
      <c r="L127" s="58" t="s">
        <v>148</v>
      </c>
    </row>
    <row r="128" spans="1:12" s="11" customFormat="1" ht="24.95" customHeight="1" thickBot="1">
      <c r="A128" s="41" t="s">
        <v>50</v>
      </c>
      <c r="B128" s="59">
        <f>+EMPLOII2!B102</f>
        <v>943</v>
      </c>
      <c r="C128" s="43">
        <v>4.0296924708377517</v>
      </c>
      <c r="D128" s="43">
        <v>0.84835630965005315</v>
      </c>
      <c r="E128" s="43">
        <v>7.5291622481442211</v>
      </c>
      <c r="F128" s="43">
        <v>0.95440084835630967</v>
      </c>
      <c r="G128" s="43">
        <v>12.725344644750795</v>
      </c>
      <c r="H128" s="43">
        <v>1.0604453870625663</v>
      </c>
      <c r="I128" s="43">
        <v>63.520678685047713</v>
      </c>
      <c r="J128" s="43">
        <v>9.11983032873807</v>
      </c>
      <c r="K128" s="43">
        <v>0.21208907741251329</v>
      </c>
      <c r="L128" s="60" t="s">
        <v>54</v>
      </c>
    </row>
    <row r="129" spans="1:12" s="11" customFormat="1" ht="24.95" customHeight="1" thickBot="1">
      <c r="A129" s="37" t="s">
        <v>51</v>
      </c>
      <c r="B129" s="57">
        <f>+EMPLOII2!B103</f>
        <v>57</v>
      </c>
      <c r="C129" s="39">
        <v>1.7241379310344827</v>
      </c>
      <c r="D129" s="39">
        <v>3.4482758620689653</v>
      </c>
      <c r="E129" s="39">
        <v>22.413793103448278</v>
      </c>
      <c r="F129" s="39">
        <v>0</v>
      </c>
      <c r="G129" s="39">
        <v>12.068965517241379</v>
      </c>
      <c r="H129" s="39">
        <v>1.7241379310344827</v>
      </c>
      <c r="I129" s="39">
        <v>53.448275862068975</v>
      </c>
      <c r="J129" s="39">
        <v>3.4482758620689653</v>
      </c>
      <c r="K129" s="39">
        <v>1.7241379310344827</v>
      </c>
      <c r="L129" s="58" t="s">
        <v>55</v>
      </c>
    </row>
    <row r="130" spans="1:12" s="11" customFormat="1" ht="24.95" customHeight="1" thickBot="1">
      <c r="A130" s="41" t="s">
        <v>52</v>
      </c>
      <c r="B130" s="59">
        <f>+EMPLOII2!B104</f>
        <v>3</v>
      </c>
      <c r="C130" s="43">
        <v>66.666666666666671</v>
      </c>
      <c r="D130" s="43">
        <v>0</v>
      </c>
      <c r="E130" s="43">
        <v>0</v>
      </c>
      <c r="F130" s="43">
        <v>0</v>
      </c>
      <c r="G130" s="43">
        <v>0</v>
      </c>
      <c r="H130" s="43">
        <v>0</v>
      </c>
      <c r="I130" s="43">
        <v>33.333333333333336</v>
      </c>
      <c r="J130" s="43">
        <v>0</v>
      </c>
      <c r="K130" s="43">
        <v>0</v>
      </c>
      <c r="L130" s="60" t="s">
        <v>56</v>
      </c>
    </row>
    <row r="131" spans="1:12" s="11" customFormat="1" ht="24.95" customHeight="1" thickBot="1">
      <c r="A131" s="37" t="s">
        <v>53</v>
      </c>
      <c r="B131" s="57">
        <f>+EMPLOII2!B105</f>
        <v>248</v>
      </c>
      <c r="C131" s="39">
        <v>4.4715447154471546</v>
      </c>
      <c r="D131" s="39">
        <v>1.2195121951219512</v>
      </c>
      <c r="E131" s="39">
        <v>4.0650406504065044</v>
      </c>
      <c r="F131" s="39">
        <v>0</v>
      </c>
      <c r="G131" s="39">
        <v>13.821138211382115</v>
      </c>
      <c r="H131" s="39">
        <v>0.81300813008130068</v>
      </c>
      <c r="I131" s="39">
        <v>67.479674796747972</v>
      </c>
      <c r="J131" s="39">
        <v>8.1300813008130088</v>
      </c>
      <c r="K131" s="39">
        <v>0</v>
      </c>
      <c r="L131" s="58" t="s">
        <v>57</v>
      </c>
    </row>
    <row r="132" spans="1:12" s="26" customFormat="1" ht="24.95" customHeight="1" thickBot="1">
      <c r="A132" s="45" t="s">
        <v>5</v>
      </c>
      <c r="B132" s="61">
        <f>+EMPLOII2!B106</f>
        <v>2055</v>
      </c>
      <c r="C132" s="47">
        <v>3.79746835443038</v>
      </c>
      <c r="D132" s="47">
        <v>1.0223953261927945</v>
      </c>
      <c r="E132" s="47">
        <v>6.8646543330087626</v>
      </c>
      <c r="F132" s="47">
        <v>0.82765335929892891</v>
      </c>
      <c r="G132" s="47">
        <v>12.171372930866601</v>
      </c>
      <c r="H132" s="47">
        <v>1.1684518013631937</v>
      </c>
      <c r="I132" s="47">
        <v>63.193768257059403</v>
      </c>
      <c r="J132" s="47">
        <v>10.662122687439144</v>
      </c>
      <c r="K132" s="47">
        <v>0.29211295034079843</v>
      </c>
      <c r="L132" s="48" t="s">
        <v>8</v>
      </c>
    </row>
    <row r="133" spans="1:12" s="11" customFormat="1" ht="24.95" customHeight="1" thickBot="1">
      <c r="A133" s="64" t="s">
        <v>6</v>
      </c>
      <c r="B133" s="137">
        <f>[2]EMPLOII1!C135</f>
        <v>9029</v>
      </c>
      <c r="C133" s="51">
        <v>32.260550458715599</v>
      </c>
      <c r="D133" s="51">
        <v>0.38479685452162515</v>
      </c>
      <c r="E133" s="51">
        <v>33.646657929226734</v>
      </c>
      <c r="F133" s="51">
        <v>1.5082568807339449</v>
      </c>
      <c r="G133" s="51">
        <v>6.5237221494102231</v>
      </c>
      <c r="H133" s="51">
        <v>0.50432503276539975</v>
      </c>
      <c r="I133" s="51">
        <v>18.064482306684141</v>
      </c>
      <c r="J133" s="51">
        <v>6.8608125819134997</v>
      </c>
      <c r="K133" s="51">
        <v>0.24639580602883354</v>
      </c>
      <c r="L133" s="52" t="s">
        <v>7</v>
      </c>
    </row>
    <row r="134" spans="1:12" ht="21.95" customHeight="1">
      <c r="A134" s="8"/>
      <c r="L134" s="8"/>
    </row>
    <row r="135" spans="1:12" ht="21.95" customHeight="1">
      <c r="A135" s="8"/>
      <c r="L135" s="8"/>
    </row>
    <row r="136" spans="1:12" ht="21.95" customHeight="1">
      <c r="A136" s="8"/>
      <c r="L136" s="8"/>
    </row>
    <row r="137" spans="1:12" ht="21.95" customHeight="1">
      <c r="A137" s="8"/>
      <c r="L137" s="8"/>
    </row>
    <row r="138" spans="1:12" ht="21.95" customHeight="1">
      <c r="A138" s="8"/>
      <c r="L138" s="8"/>
    </row>
    <row r="139" spans="1:12" ht="21.95" customHeight="1">
      <c r="A139" s="8"/>
      <c r="L139" s="8"/>
    </row>
    <row r="140" spans="1:12" ht="21.95" customHeight="1">
      <c r="A140" s="8"/>
      <c r="L140" s="8"/>
    </row>
    <row r="141" spans="1:12" ht="21.95" customHeight="1">
      <c r="A141" s="8"/>
      <c r="L141" s="8"/>
    </row>
    <row r="142" spans="1:12" ht="21.95" customHeight="1">
      <c r="A142" s="8"/>
      <c r="L142" s="8"/>
    </row>
    <row r="143" spans="1:12" ht="21.95" customHeight="1">
      <c r="A143" s="8"/>
      <c r="L143" s="8"/>
    </row>
    <row r="144" spans="1:12" ht="21.95" customHeight="1">
      <c r="A144" s="8"/>
      <c r="L144" s="8"/>
    </row>
    <row r="145" spans="1:12" ht="21.95" customHeight="1">
      <c r="A145" s="8"/>
      <c r="L145" s="8"/>
    </row>
    <row r="146" spans="1:12" ht="21.95" customHeight="1">
      <c r="A146" s="8"/>
      <c r="L146" s="8"/>
    </row>
    <row r="147" spans="1:12" ht="21.95" customHeight="1">
      <c r="A147" s="8"/>
      <c r="L147" s="8"/>
    </row>
    <row r="148" spans="1:12" ht="21.95" customHeight="1">
      <c r="A148" s="8"/>
      <c r="L148" s="8"/>
    </row>
    <row r="149" spans="1:12" ht="21.95" customHeight="1">
      <c r="A149" s="8"/>
      <c r="L149" s="8"/>
    </row>
    <row r="150" spans="1:12" ht="21.95" customHeight="1">
      <c r="A150" s="8"/>
      <c r="L150" s="8"/>
    </row>
    <row r="151" spans="1:12" ht="60" customHeight="1">
      <c r="A151" s="1"/>
      <c r="B151" s="1"/>
      <c r="C151" s="1"/>
      <c r="D151" s="1"/>
      <c r="E151" s="1"/>
      <c r="F151" s="1"/>
      <c r="G151" s="1"/>
      <c r="H151" s="1"/>
      <c r="I151" s="1"/>
      <c r="J151" s="1"/>
      <c r="K151" s="1"/>
      <c r="L151" s="1"/>
    </row>
    <row r="152" spans="1:12" ht="30" customHeight="1">
      <c r="A152" s="1"/>
      <c r="B152" s="1"/>
      <c r="C152" s="1"/>
      <c r="D152" s="1"/>
      <c r="E152" s="1"/>
      <c r="F152" s="1"/>
      <c r="G152" s="1"/>
      <c r="H152" s="1"/>
      <c r="I152" s="1"/>
      <c r="J152" s="1"/>
      <c r="K152" s="1"/>
      <c r="L152" s="1"/>
    </row>
    <row r="153" spans="1:12" ht="150" customHeight="1">
      <c r="A153" s="1"/>
      <c r="B153" s="1"/>
      <c r="C153" s="1"/>
      <c r="D153" s="1"/>
      <c r="E153" s="1"/>
      <c r="F153" s="1"/>
      <c r="G153" s="1"/>
      <c r="H153" s="1"/>
      <c r="I153" s="1"/>
      <c r="J153" s="1"/>
      <c r="K153" s="1"/>
      <c r="L153" s="1"/>
    </row>
    <row r="154" spans="1:12" ht="21.95" customHeight="1">
      <c r="A154" s="1"/>
      <c r="B154" s="1"/>
      <c r="C154" s="1"/>
      <c r="D154" s="1"/>
      <c r="E154" s="1"/>
      <c r="F154" s="1"/>
      <c r="G154" s="1"/>
      <c r="H154" s="1"/>
      <c r="I154" s="1"/>
      <c r="J154" s="1"/>
      <c r="K154" s="1"/>
      <c r="L154" s="1"/>
    </row>
    <row r="155" spans="1:12" ht="21.95" customHeight="1">
      <c r="A155" s="1"/>
      <c r="B155" s="1"/>
      <c r="C155" s="1"/>
      <c r="D155" s="1"/>
      <c r="E155" s="1"/>
      <c r="F155" s="1"/>
      <c r="G155" s="1"/>
      <c r="H155" s="1"/>
      <c r="I155" s="1"/>
      <c r="J155" s="1"/>
      <c r="K155" s="1"/>
      <c r="L155" s="1"/>
    </row>
    <row r="156" spans="1:12" ht="21.95" customHeight="1">
      <c r="A156" s="1"/>
      <c r="B156" s="1"/>
      <c r="C156" s="1"/>
      <c r="D156" s="1"/>
      <c r="E156" s="1"/>
      <c r="F156" s="1"/>
      <c r="G156" s="1"/>
      <c r="H156" s="1"/>
      <c r="I156" s="1"/>
      <c r="J156" s="1"/>
      <c r="K156" s="1"/>
      <c r="L156" s="1"/>
    </row>
    <row r="157" spans="1:12" ht="21.95" customHeight="1">
      <c r="A157" s="1"/>
      <c r="B157" s="1"/>
      <c r="C157" s="1"/>
      <c r="D157" s="1"/>
      <c r="E157" s="1"/>
      <c r="F157" s="1"/>
      <c r="G157" s="1"/>
      <c r="H157" s="1"/>
      <c r="I157" s="1"/>
      <c r="J157" s="1"/>
      <c r="K157" s="1"/>
      <c r="L157" s="1"/>
    </row>
    <row r="158" spans="1:12" ht="21.95" customHeight="1">
      <c r="A158" s="1"/>
      <c r="B158" s="1"/>
      <c r="C158" s="1"/>
      <c r="D158" s="1"/>
      <c r="E158" s="1"/>
      <c r="F158" s="1"/>
      <c r="G158" s="1"/>
      <c r="H158" s="1"/>
      <c r="I158" s="1"/>
      <c r="J158" s="1"/>
      <c r="K158" s="1"/>
      <c r="L158" s="1"/>
    </row>
    <row r="159" spans="1:12" ht="21.95" customHeight="1">
      <c r="A159" s="1"/>
      <c r="B159" s="1"/>
      <c r="C159" s="1"/>
      <c r="D159" s="1"/>
      <c r="E159" s="1"/>
      <c r="F159" s="1"/>
      <c r="G159" s="1"/>
      <c r="H159" s="1"/>
      <c r="I159" s="1"/>
      <c r="J159" s="1"/>
      <c r="K159" s="1"/>
      <c r="L159" s="1"/>
    </row>
    <row r="160" spans="1:12" ht="21.95" customHeight="1">
      <c r="A160" s="1"/>
      <c r="B160" s="1"/>
      <c r="C160" s="1"/>
      <c r="D160" s="1"/>
      <c r="E160" s="1"/>
      <c r="F160" s="1"/>
      <c r="G160" s="1"/>
      <c r="H160" s="1"/>
      <c r="I160" s="1"/>
      <c r="J160" s="1"/>
      <c r="K160" s="1"/>
      <c r="L160" s="1"/>
    </row>
    <row r="161" spans="1:12" ht="21.95" customHeight="1">
      <c r="A161" s="1"/>
      <c r="B161" s="1"/>
      <c r="C161" s="1"/>
      <c r="D161" s="1"/>
      <c r="E161" s="1"/>
      <c r="F161" s="1"/>
      <c r="G161" s="1"/>
      <c r="H161" s="1"/>
      <c r="I161" s="1"/>
      <c r="J161" s="1"/>
      <c r="K161" s="1"/>
      <c r="L161" s="1"/>
    </row>
    <row r="162" spans="1:12" ht="21.95" customHeight="1">
      <c r="A162" s="1"/>
      <c r="B162" s="1"/>
      <c r="C162" s="1"/>
      <c r="D162" s="1"/>
      <c r="E162" s="1"/>
      <c r="F162" s="1"/>
      <c r="G162" s="1"/>
      <c r="H162" s="1"/>
      <c r="I162" s="1"/>
      <c r="J162" s="1"/>
      <c r="K162" s="1"/>
      <c r="L162" s="1"/>
    </row>
    <row r="163" spans="1:12" ht="21.95" customHeight="1">
      <c r="A163" s="1"/>
      <c r="B163" s="1"/>
      <c r="C163" s="1"/>
      <c r="D163" s="1"/>
      <c r="E163" s="1"/>
      <c r="F163" s="1"/>
      <c r="G163" s="1"/>
      <c r="H163" s="1"/>
      <c r="I163" s="1"/>
      <c r="J163" s="1"/>
      <c r="K163" s="1"/>
      <c r="L163" s="1"/>
    </row>
    <row r="164" spans="1:12" ht="21.95" customHeight="1">
      <c r="A164" s="1"/>
      <c r="B164" s="1"/>
      <c r="C164" s="1"/>
      <c r="D164" s="1"/>
      <c r="E164" s="1"/>
      <c r="F164" s="1"/>
      <c r="G164" s="1"/>
      <c r="H164" s="1"/>
      <c r="I164" s="1"/>
      <c r="J164" s="1"/>
      <c r="K164" s="1"/>
      <c r="L164" s="1"/>
    </row>
    <row r="165" spans="1:12" ht="21.95" customHeight="1">
      <c r="A165" s="1"/>
      <c r="B165" s="1"/>
      <c r="C165" s="1"/>
      <c r="D165" s="1"/>
      <c r="E165" s="1"/>
      <c r="F165" s="1"/>
      <c r="G165" s="1"/>
      <c r="H165" s="1"/>
      <c r="I165" s="1"/>
      <c r="J165" s="1"/>
      <c r="K165" s="1"/>
      <c r="L165" s="1"/>
    </row>
    <row r="166" spans="1:12" ht="21.95" customHeight="1">
      <c r="A166" s="1"/>
      <c r="B166" s="1"/>
      <c r="C166" s="1"/>
      <c r="D166" s="1"/>
      <c r="E166" s="1"/>
      <c r="F166" s="1"/>
      <c r="G166" s="1"/>
      <c r="H166" s="1"/>
      <c r="I166" s="1"/>
      <c r="J166" s="1"/>
      <c r="K166" s="1"/>
      <c r="L166" s="1"/>
    </row>
    <row r="167" spans="1:12" ht="21.95" customHeight="1">
      <c r="A167" s="1"/>
      <c r="B167" s="1"/>
      <c r="C167" s="1"/>
      <c r="D167" s="1"/>
      <c r="E167" s="1"/>
      <c r="F167" s="1"/>
      <c r="G167" s="1"/>
      <c r="H167" s="1"/>
      <c r="I167" s="1"/>
      <c r="J167" s="1"/>
      <c r="K167" s="1"/>
      <c r="L167" s="1"/>
    </row>
    <row r="168" spans="1:12" ht="21.95" customHeight="1">
      <c r="A168" s="1"/>
      <c r="B168" s="1"/>
      <c r="C168" s="1"/>
      <c r="D168" s="1"/>
      <c r="E168" s="1"/>
      <c r="F168" s="1"/>
      <c r="G168" s="1"/>
      <c r="H168" s="1"/>
      <c r="I168" s="1"/>
      <c r="J168" s="1"/>
      <c r="K168" s="1"/>
      <c r="L168" s="1"/>
    </row>
    <row r="169" spans="1:12" ht="21.95" customHeight="1">
      <c r="A169" s="1"/>
      <c r="B169" s="1"/>
      <c r="C169" s="1"/>
      <c r="D169" s="1"/>
      <c r="E169" s="1"/>
      <c r="F169" s="1"/>
      <c r="G169" s="1"/>
      <c r="H169" s="1"/>
      <c r="I169" s="1"/>
      <c r="J169" s="1"/>
      <c r="K169" s="1"/>
      <c r="L169" s="1"/>
    </row>
    <row r="170" spans="1:12" ht="21.95" customHeight="1">
      <c r="A170" s="1"/>
      <c r="B170" s="1"/>
      <c r="C170" s="1"/>
      <c r="D170" s="1"/>
      <c r="E170" s="1"/>
      <c r="F170" s="1"/>
      <c r="G170" s="1"/>
      <c r="H170" s="1"/>
      <c r="I170" s="1"/>
      <c r="J170" s="1"/>
      <c r="K170" s="1"/>
      <c r="L170" s="1"/>
    </row>
    <row r="171" spans="1:12" ht="21.95" customHeight="1">
      <c r="A171" s="1"/>
      <c r="B171" s="1"/>
      <c r="C171" s="1"/>
      <c r="D171" s="1"/>
      <c r="E171" s="1"/>
      <c r="F171" s="1"/>
      <c r="G171" s="1"/>
      <c r="H171" s="1"/>
      <c r="I171" s="1"/>
      <c r="J171" s="1"/>
      <c r="K171" s="1"/>
      <c r="L171" s="1"/>
    </row>
    <row r="172" spans="1:12" ht="21.95" customHeight="1">
      <c r="A172" s="1"/>
      <c r="B172" s="1"/>
      <c r="C172" s="1"/>
      <c r="D172" s="1"/>
      <c r="E172" s="1"/>
      <c r="F172" s="1"/>
      <c r="G172" s="1"/>
      <c r="H172" s="1"/>
      <c r="I172" s="1"/>
      <c r="J172" s="1"/>
      <c r="K172" s="1"/>
      <c r="L172" s="1"/>
    </row>
    <row r="173" spans="1:12" ht="21.95" customHeight="1">
      <c r="A173" s="1"/>
      <c r="B173" s="1"/>
      <c r="C173" s="1"/>
      <c r="D173" s="1"/>
      <c r="E173" s="1"/>
      <c r="F173" s="1"/>
      <c r="G173" s="1"/>
      <c r="H173" s="1"/>
      <c r="I173" s="1"/>
      <c r="J173" s="1"/>
      <c r="K173" s="1"/>
      <c r="L173" s="1"/>
    </row>
    <row r="174" spans="1:12" ht="21.95" customHeight="1">
      <c r="A174" s="1"/>
      <c r="B174" s="1"/>
      <c r="C174" s="1"/>
      <c r="D174" s="1"/>
      <c r="E174" s="1"/>
      <c r="F174" s="1"/>
      <c r="G174" s="1"/>
      <c r="H174" s="1"/>
      <c r="I174" s="1"/>
      <c r="J174" s="1"/>
      <c r="K174" s="1"/>
      <c r="L174" s="1"/>
    </row>
    <row r="175" spans="1:12" ht="21.95" customHeight="1">
      <c r="A175" s="1"/>
      <c r="B175" s="1"/>
      <c r="C175" s="1"/>
      <c r="D175" s="1"/>
      <c r="E175" s="1"/>
      <c r="F175" s="1"/>
      <c r="G175" s="1"/>
      <c r="H175" s="1"/>
      <c r="I175" s="1"/>
      <c r="J175" s="1"/>
      <c r="K175" s="1"/>
      <c r="L175" s="1"/>
    </row>
    <row r="176" spans="1:12" ht="21.95" customHeight="1">
      <c r="A176" s="1"/>
      <c r="B176" s="1"/>
      <c r="C176" s="1"/>
      <c r="D176" s="1"/>
      <c r="E176" s="1"/>
      <c r="F176" s="1"/>
      <c r="G176" s="1"/>
      <c r="H176" s="1"/>
      <c r="I176" s="1"/>
      <c r="J176" s="1"/>
      <c r="K176" s="1"/>
      <c r="L176" s="1"/>
    </row>
    <row r="177" spans="1:12" ht="21.95" customHeight="1">
      <c r="A177" s="1"/>
      <c r="B177" s="1"/>
      <c r="C177" s="1"/>
      <c r="D177" s="1"/>
      <c r="E177" s="1"/>
      <c r="F177" s="1"/>
      <c r="G177" s="1"/>
      <c r="H177" s="1"/>
      <c r="I177" s="1"/>
      <c r="J177" s="1"/>
      <c r="K177" s="1"/>
      <c r="L177" s="1"/>
    </row>
    <row r="178" spans="1:12" ht="21.95" customHeight="1">
      <c r="A178" s="1"/>
      <c r="B178" s="1"/>
      <c r="C178" s="1"/>
      <c r="D178" s="1"/>
      <c r="E178" s="1"/>
      <c r="F178" s="1"/>
      <c r="G178" s="1"/>
      <c r="H178" s="1"/>
      <c r="I178" s="1"/>
      <c r="J178" s="1"/>
      <c r="K178" s="1"/>
      <c r="L178" s="1"/>
    </row>
    <row r="179" spans="1:12" ht="21.95" customHeight="1">
      <c r="A179" s="1"/>
      <c r="B179" s="1"/>
      <c r="C179" s="1"/>
      <c r="D179" s="1"/>
      <c r="E179" s="1"/>
      <c r="F179" s="1"/>
      <c r="G179" s="1"/>
      <c r="H179" s="1"/>
      <c r="I179" s="1"/>
      <c r="J179" s="1"/>
      <c r="K179" s="1"/>
      <c r="L179" s="1"/>
    </row>
    <row r="180" spans="1:12" ht="21.95" customHeight="1">
      <c r="A180" s="1"/>
      <c r="B180" s="1"/>
      <c r="C180" s="1"/>
      <c r="D180" s="1"/>
      <c r="E180" s="1"/>
      <c r="F180" s="1"/>
      <c r="G180" s="1"/>
      <c r="H180" s="1"/>
      <c r="I180" s="1"/>
      <c r="J180" s="1"/>
      <c r="K180" s="1"/>
      <c r="L180" s="1"/>
    </row>
    <row r="181" spans="1:12" ht="21.95" customHeight="1">
      <c r="A181" s="1"/>
      <c r="B181" s="1"/>
      <c r="C181" s="1"/>
      <c r="D181" s="1"/>
      <c r="E181" s="1"/>
      <c r="F181" s="1"/>
      <c r="G181" s="1"/>
      <c r="H181" s="1"/>
      <c r="I181" s="1"/>
      <c r="J181" s="1"/>
      <c r="K181" s="1"/>
      <c r="L181" s="1"/>
    </row>
    <row r="182" spans="1:12" s="6" customFormat="1" ht="21.95" customHeight="1"/>
    <row r="183" spans="1:12" s="6" customFormat="1" ht="21.95" customHeight="1"/>
    <row r="184" spans="1:12" s="7" customFormat="1" ht="21.95" customHeight="1"/>
    <row r="185" spans="1:12" s="11" customFormat="1" ht="60" customHeight="1"/>
    <row r="186" spans="1:12" ht="30" customHeight="1">
      <c r="A186" s="1"/>
      <c r="B186" s="1"/>
      <c r="C186" s="1"/>
      <c r="D186" s="1"/>
      <c r="E186" s="1"/>
      <c r="F186" s="1"/>
      <c r="G186" s="1"/>
      <c r="H186" s="1"/>
      <c r="I186" s="1"/>
      <c r="J186" s="1"/>
      <c r="K186" s="1"/>
      <c r="L186" s="1"/>
    </row>
  </sheetData>
  <mergeCells count="18">
    <mergeCell ref="A2:L2"/>
    <mergeCell ref="A3:L3"/>
    <mergeCell ref="A46:L46"/>
    <mergeCell ref="A47:L47"/>
    <mergeCell ref="A61:L61"/>
    <mergeCell ref="A107:L107"/>
    <mergeCell ref="A124:L124"/>
    <mergeCell ref="A125:L125"/>
    <mergeCell ref="A17:L17"/>
    <mergeCell ref="A18:L18"/>
    <mergeCell ref="A32:L32"/>
    <mergeCell ref="A106:L106"/>
    <mergeCell ref="A62:L62"/>
    <mergeCell ref="A75:L75"/>
    <mergeCell ref="A76:L76"/>
    <mergeCell ref="A90:L90"/>
    <mergeCell ref="A91:L91"/>
    <mergeCell ref="A33:L33"/>
  </mergeCells>
  <printOptions horizontalCentered="1" verticalCentered="1"/>
  <pageMargins left="0.19685039370078741" right="0.19685039370078741" top="0.39370078740157483" bottom="0.39370078740157483" header="0.19685039370078741" footer="0.19685039370078741"/>
  <pageSetup paperSize="9" firstPageNumber="38" orientation="landscape" useFirstPageNumber="1" r:id="rId1"/>
  <headerFooter>
    <oddHeader>&amp;L&amp;"Times New Roman,Gras"&amp;20&amp;K05-021Gouvernorat Touzeur&amp;R&amp;"Times New Roman,Gras"&amp;20&amp;K05-021 ولاية توزر</oddHeader>
    <oddFooter>&amp;L  &amp;"Times New Roman,Gras"&amp;18&amp;K05-022Statistique Tunisie /RGPH 2014&amp;C&amp;"Times New Roman,Gras"&amp;18&amp;K05-022&amp;P&amp;R  &amp;"Times New Roman,Gras"&amp;18&amp;K05-022إحصائيات تونس /تعداد 2014</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9"/>
  <sheetViews>
    <sheetView rightToLeft="1" zoomScaleNormal="100" zoomScaleSheetLayoutView="25" workbookViewId="0">
      <selection activeCell="C114" sqref="C114"/>
    </sheetView>
  </sheetViews>
  <sheetFormatPr baseColWidth="10" defaultRowHeight="20.25"/>
  <cols>
    <col min="1" max="1" width="30.28515625" style="4" customWidth="1"/>
    <col min="2" max="2" width="42.7109375" style="2" customWidth="1"/>
    <col min="3" max="3" width="15.140625" style="2" customWidth="1"/>
    <col min="4" max="4" width="16.7109375" style="2" customWidth="1"/>
    <col min="5" max="5" width="18.85546875" style="2" customWidth="1"/>
    <col min="6" max="6" width="16" style="2" customWidth="1"/>
    <col min="7" max="7" width="34.42578125" style="2" customWidth="1"/>
    <col min="8" max="8" width="31.28515625" style="5" customWidth="1"/>
    <col min="9" max="16384" width="11.42578125" style="1"/>
  </cols>
  <sheetData>
    <row r="1" spans="1:8" ht="21" thickBot="1"/>
    <row r="2" spans="1:8" ht="60" customHeight="1">
      <c r="A2" s="500" t="s">
        <v>138</v>
      </c>
      <c r="B2" s="501"/>
      <c r="C2" s="501"/>
      <c r="D2" s="501"/>
      <c r="E2" s="501"/>
      <c r="F2" s="501"/>
      <c r="G2" s="501"/>
      <c r="H2" s="501"/>
    </row>
    <row r="3" spans="1:8" ht="30" customHeight="1" thickBot="1">
      <c r="A3" s="489" t="s">
        <v>139</v>
      </c>
      <c r="B3" s="490"/>
      <c r="C3" s="490"/>
      <c r="D3" s="490"/>
      <c r="E3" s="490"/>
      <c r="F3" s="490"/>
      <c r="G3" s="490"/>
      <c r="H3" s="491"/>
    </row>
    <row r="4" spans="1:8" ht="99.95" customHeight="1" thickBot="1">
      <c r="A4" s="30" t="s">
        <v>0</v>
      </c>
      <c r="B4" s="138" t="s">
        <v>140</v>
      </c>
      <c r="C4" s="66" t="s">
        <v>17</v>
      </c>
      <c r="D4" s="66" t="s">
        <v>18</v>
      </c>
      <c r="E4" s="66" t="s">
        <v>19</v>
      </c>
      <c r="F4" s="66" t="s">
        <v>20</v>
      </c>
      <c r="G4" s="139" t="s">
        <v>104</v>
      </c>
      <c r="H4" s="30" t="s">
        <v>62</v>
      </c>
    </row>
    <row r="5" spans="1:8" s="11" customFormat="1" ht="24.95" customHeight="1">
      <c r="A5" s="67" t="s">
        <v>49</v>
      </c>
      <c r="B5" s="68">
        <f>+EMPLOII1!D80</f>
        <v>2693</v>
      </c>
      <c r="C5" s="69">
        <v>2.1197471178876905</v>
      </c>
      <c r="D5" s="69">
        <v>16.92078839717367</v>
      </c>
      <c r="E5" s="69">
        <v>45.035329118631459</v>
      </c>
      <c r="F5" s="69">
        <v>35.924135366307176</v>
      </c>
      <c r="G5" s="69">
        <v>25.455549420209827</v>
      </c>
      <c r="H5" s="88" t="s">
        <v>148</v>
      </c>
    </row>
    <row r="6" spans="1:8" s="11" customFormat="1" ht="24.95" customHeight="1">
      <c r="A6" s="71" t="s">
        <v>50</v>
      </c>
      <c r="B6" s="72">
        <f>+EMPLOII1!D81</f>
        <v>1599</v>
      </c>
      <c r="C6" s="73">
        <v>5.691056910569106</v>
      </c>
      <c r="D6" s="73">
        <v>21.638524077548468</v>
      </c>
      <c r="E6" s="73">
        <v>40.650406504065039</v>
      </c>
      <c r="F6" s="73">
        <v>32.020012507817384</v>
      </c>
      <c r="G6" s="73">
        <v>28.529411764705888</v>
      </c>
      <c r="H6" s="90" t="s">
        <v>54</v>
      </c>
    </row>
    <row r="7" spans="1:8" s="11" customFormat="1" ht="24.95" customHeight="1">
      <c r="A7" s="67" t="s">
        <v>51</v>
      </c>
      <c r="B7" s="68">
        <f>+EMPLOII1!D82</f>
        <v>407</v>
      </c>
      <c r="C7" s="69">
        <v>8.8452088452088447</v>
      </c>
      <c r="D7" s="69">
        <v>26.535626535626534</v>
      </c>
      <c r="E7" s="69">
        <v>45.454545454545453</v>
      </c>
      <c r="F7" s="69">
        <v>19.164619164619165</v>
      </c>
      <c r="G7" s="69">
        <v>35.426008968609864</v>
      </c>
      <c r="H7" s="88" t="s">
        <v>55</v>
      </c>
    </row>
    <row r="8" spans="1:8" s="11" customFormat="1" ht="24.95" customHeight="1">
      <c r="A8" s="71" t="s">
        <v>52</v>
      </c>
      <c r="B8" s="72">
        <f>+EMPLOII1!D83</f>
        <v>819</v>
      </c>
      <c r="C8" s="73">
        <v>2.6829268292682928</v>
      </c>
      <c r="D8" s="73">
        <v>13.780487804878049</v>
      </c>
      <c r="E8" s="73">
        <v>31.829268292682926</v>
      </c>
      <c r="F8" s="73">
        <v>51.707317073170735</v>
      </c>
      <c r="G8" s="73">
        <v>27.086007702182286</v>
      </c>
      <c r="H8" s="90" t="s">
        <v>56</v>
      </c>
    </row>
    <row r="9" spans="1:8" s="11" customFormat="1" ht="24.95" customHeight="1">
      <c r="A9" s="67" t="s">
        <v>53</v>
      </c>
      <c r="B9" s="68">
        <f>+EMPLOII1!D84</f>
        <v>225</v>
      </c>
      <c r="C9" s="69">
        <v>4</v>
      </c>
      <c r="D9" s="69">
        <v>21.333333333333332</v>
      </c>
      <c r="E9" s="69">
        <v>40.888888888888886</v>
      </c>
      <c r="F9" s="69">
        <v>33.777777777777779</v>
      </c>
      <c r="G9" s="69">
        <v>30.204081632653061</v>
      </c>
      <c r="H9" s="88" t="s">
        <v>57</v>
      </c>
    </row>
    <row r="10" spans="1:8" s="26" customFormat="1" ht="24.95" customHeight="1">
      <c r="A10" s="75" t="s">
        <v>5</v>
      </c>
      <c r="B10" s="76">
        <f>+EMPLOII1!D85</f>
        <v>5743</v>
      </c>
      <c r="C10" s="77">
        <v>3.7456445993031355</v>
      </c>
      <c r="D10" s="77">
        <v>18.641114982578397</v>
      </c>
      <c r="E10" s="77">
        <v>41.794425087108017</v>
      </c>
      <c r="F10" s="77">
        <v>35.818815331010455</v>
      </c>
      <c r="G10" s="77">
        <v>26.973326075122483</v>
      </c>
      <c r="H10" s="78" t="s">
        <v>8</v>
      </c>
    </row>
    <row r="11" spans="1:8" s="28" customFormat="1" ht="24.95" customHeight="1">
      <c r="A11" s="95" t="s">
        <v>6</v>
      </c>
      <c r="B11" s="84">
        <v>573315</v>
      </c>
      <c r="C11" s="85">
        <v>7.0765956704519688</v>
      </c>
      <c r="D11" s="85">
        <v>21.608142759956042</v>
      </c>
      <c r="E11" s="85">
        <v>40.824567830167283</v>
      </c>
      <c r="F11" s="85">
        <v>30.4906937394247</v>
      </c>
      <c r="G11" s="140">
        <v>20.061223718522065</v>
      </c>
      <c r="H11" s="86" t="s">
        <v>7</v>
      </c>
    </row>
    <row r="12" spans="1:8" ht="24.95" customHeight="1" thickBot="1">
      <c r="B12" s="22"/>
      <c r="C12" s="23"/>
      <c r="D12" s="23"/>
      <c r="E12" s="23"/>
      <c r="F12" s="23"/>
      <c r="G12" s="23"/>
    </row>
    <row r="13" spans="1:8" s="33" customFormat="1" ht="60" customHeight="1" thickBot="1">
      <c r="A13" s="500" t="s">
        <v>138</v>
      </c>
      <c r="B13" s="501"/>
      <c r="C13" s="501"/>
      <c r="D13" s="501"/>
      <c r="E13" s="501"/>
      <c r="F13" s="501"/>
      <c r="G13" s="501"/>
      <c r="H13" s="501"/>
    </row>
    <row r="14" spans="1:8" ht="30" customHeight="1" thickBot="1">
      <c r="A14" s="496" t="s">
        <v>79</v>
      </c>
      <c r="B14" s="497"/>
      <c r="C14" s="497"/>
      <c r="D14" s="497"/>
      <c r="E14" s="497"/>
      <c r="F14" s="497"/>
      <c r="G14" s="497"/>
      <c r="H14" s="497"/>
    </row>
    <row r="15" spans="1:8" ht="99.95" customHeight="1" thickBot="1">
      <c r="A15" s="30" t="s">
        <v>0</v>
      </c>
      <c r="B15" s="138" t="s">
        <v>140</v>
      </c>
      <c r="C15" s="66" t="s">
        <v>17</v>
      </c>
      <c r="D15" s="66" t="s">
        <v>18</v>
      </c>
      <c r="E15" s="66" t="s">
        <v>19</v>
      </c>
      <c r="F15" s="66" t="s">
        <v>20</v>
      </c>
      <c r="G15" s="139" t="s">
        <v>104</v>
      </c>
      <c r="H15" s="30" t="s">
        <v>62</v>
      </c>
    </row>
    <row r="16" spans="1:8" s="11" customFormat="1" ht="24.95" customHeight="1">
      <c r="A16" s="67" t="s">
        <v>49</v>
      </c>
      <c r="B16" s="68">
        <f>+EMPLOII1!D91</f>
        <v>1283</v>
      </c>
      <c r="C16" s="69">
        <v>2.888368462138954</v>
      </c>
      <c r="D16" s="69">
        <v>21.623731459797032</v>
      </c>
      <c r="E16" s="69">
        <v>53.161592505854792</v>
      </c>
      <c r="F16" s="69">
        <v>22.326307572209213</v>
      </c>
      <c r="G16" s="69">
        <v>15.311004784688995</v>
      </c>
      <c r="H16" s="88" t="s">
        <v>148</v>
      </c>
    </row>
    <row r="17" spans="1:8" s="11" customFormat="1" ht="24.95" customHeight="1">
      <c r="A17" s="71" t="s">
        <v>50</v>
      </c>
      <c r="B17" s="72">
        <f>+EMPLOII1!D92</f>
        <v>894</v>
      </c>
      <c r="C17" s="73">
        <v>4.1387024608501122</v>
      </c>
      <c r="D17" s="73">
        <v>27.964205816554809</v>
      </c>
      <c r="E17" s="73">
        <v>49.328859060402685</v>
      </c>
      <c r="F17" s="73">
        <v>18.568232662192393</v>
      </c>
      <c r="G17" s="73">
        <v>20.754716981132077</v>
      </c>
      <c r="H17" s="90" t="s">
        <v>54</v>
      </c>
    </row>
    <row r="18" spans="1:8" s="11" customFormat="1" ht="24.95" customHeight="1">
      <c r="A18" s="67" t="s">
        <v>51</v>
      </c>
      <c r="B18" s="68">
        <f>+EMPLOII1!D93</f>
        <v>236</v>
      </c>
      <c r="C18" s="69">
        <v>6.7796610169491522</v>
      </c>
      <c r="D18" s="69">
        <v>22.881355932203391</v>
      </c>
      <c r="E18" s="69">
        <v>52.118644067796602</v>
      </c>
      <c r="F18" s="69">
        <v>18.220338983050848</v>
      </c>
      <c r="G18" s="69">
        <v>34.959349593495936</v>
      </c>
      <c r="H18" s="88" t="s">
        <v>55</v>
      </c>
    </row>
    <row r="19" spans="1:8" s="11" customFormat="1" ht="24.95" customHeight="1">
      <c r="A19" s="71" t="s">
        <v>52</v>
      </c>
      <c r="B19" s="72">
        <f>+EMPLOII1!D94</f>
        <v>343</v>
      </c>
      <c r="C19" s="73">
        <v>4.0697674418604652</v>
      </c>
      <c r="D19" s="73">
        <v>21.220930232558139</v>
      </c>
      <c r="E19" s="73">
        <v>42.732558139534881</v>
      </c>
      <c r="F19" s="73">
        <v>31.976744186046513</v>
      </c>
      <c r="G19" s="73">
        <v>15.92539454806313</v>
      </c>
      <c r="H19" s="90" t="s">
        <v>56</v>
      </c>
    </row>
    <row r="20" spans="1:8" s="11" customFormat="1" ht="24.95" customHeight="1">
      <c r="A20" s="67" t="s">
        <v>53</v>
      </c>
      <c r="B20" s="68">
        <f>+EMPLOII1!D95</f>
        <v>125</v>
      </c>
      <c r="C20" s="69">
        <v>4</v>
      </c>
      <c r="D20" s="69">
        <v>33.6</v>
      </c>
      <c r="E20" s="69">
        <v>46.4</v>
      </c>
      <c r="F20" s="69">
        <v>16</v>
      </c>
      <c r="G20" s="69">
        <v>17.307692307692307</v>
      </c>
      <c r="H20" s="88" t="s">
        <v>57</v>
      </c>
    </row>
    <row r="21" spans="1:8" s="11" customFormat="1" ht="24.95" customHeight="1">
      <c r="A21" s="75" t="s">
        <v>5</v>
      </c>
      <c r="B21" s="76">
        <f>+EMPLOII1!D96</f>
        <v>2881</v>
      </c>
      <c r="C21" s="77">
        <v>3.7847222222222228</v>
      </c>
      <c r="D21" s="77">
        <v>24.166666666666668</v>
      </c>
      <c r="E21" s="77">
        <v>50.347222222222221</v>
      </c>
      <c r="F21" s="77">
        <v>21.701388888888889</v>
      </c>
      <c r="G21" s="77">
        <v>17.43559017375674</v>
      </c>
      <c r="H21" s="78" t="s">
        <v>8</v>
      </c>
    </row>
    <row r="22" spans="1:8" s="11" customFormat="1" ht="24.95" customHeight="1">
      <c r="A22" s="95" t="s">
        <v>6</v>
      </c>
      <c r="B22" s="123">
        <v>306143</v>
      </c>
      <c r="C22" s="124">
        <v>7.4022410244683288</v>
      </c>
      <c r="D22" s="124">
        <v>26.87432622259972</v>
      </c>
      <c r="E22" s="124">
        <v>47.404854464081538</v>
      </c>
      <c r="F22" s="124">
        <v>18.318578288850414</v>
      </c>
      <c r="G22" s="141">
        <v>12.11645339483386</v>
      </c>
      <c r="H22" s="86" t="s">
        <v>7</v>
      </c>
    </row>
    <row r="23" spans="1:8" ht="24.95" customHeight="1" thickBot="1"/>
    <row r="24" spans="1:8" s="32" customFormat="1" ht="60" customHeight="1" thickBot="1">
      <c r="A24" s="500" t="s">
        <v>138</v>
      </c>
      <c r="B24" s="501"/>
      <c r="C24" s="501"/>
      <c r="D24" s="501"/>
      <c r="E24" s="501"/>
      <c r="F24" s="501"/>
      <c r="G24" s="501"/>
      <c r="H24" s="501"/>
    </row>
    <row r="25" spans="1:8" ht="30" customHeight="1" thickBot="1">
      <c r="A25" s="496" t="s">
        <v>90</v>
      </c>
      <c r="B25" s="497"/>
      <c r="C25" s="497"/>
      <c r="D25" s="497"/>
      <c r="E25" s="497"/>
      <c r="F25" s="497"/>
      <c r="G25" s="497"/>
      <c r="H25" s="497"/>
    </row>
    <row r="26" spans="1:8" ht="99.95" customHeight="1" thickBot="1">
      <c r="A26" s="30" t="s">
        <v>0</v>
      </c>
      <c r="B26" s="138" t="s">
        <v>140</v>
      </c>
      <c r="C26" s="66" t="s">
        <v>17</v>
      </c>
      <c r="D26" s="66" t="s">
        <v>18</v>
      </c>
      <c r="E26" s="66" t="s">
        <v>19</v>
      </c>
      <c r="F26" s="66" t="s">
        <v>20</v>
      </c>
      <c r="G26" s="139" t="s">
        <v>104</v>
      </c>
      <c r="H26" s="30" t="s">
        <v>62</v>
      </c>
    </row>
    <row r="27" spans="1:8" s="11" customFormat="1" ht="24.95" customHeight="1">
      <c r="A27" s="67" t="s">
        <v>49</v>
      </c>
      <c r="B27" s="68">
        <f>+EMPLOII1!D104</f>
        <v>1410</v>
      </c>
      <c r="C27" s="69">
        <v>1.4204545454545454</v>
      </c>
      <c r="D27" s="69">
        <v>12.642045454545455</v>
      </c>
      <c r="E27" s="69">
        <v>37.642045454545453</v>
      </c>
      <c r="F27" s="69">
        <v>48.295454545454547</v>
      </c>
      <c r="G27" s="69">
        <v>34.153846153846153</v>
      </c>
      <c r="H27" s="88" t="s">
        <v>148</v>
      </c>
    </row>
    <row r="28" spans="1:8" s="11" customFormat="1" ht="24.95" customHeight="1">
      <c r="A28" s="71" t="s">
        <v>50</v>
      </c>
      <c r="B28" s="72">
        <f>+EMPLOII1!D105</f>
        <v>705</v>
      </c>
      <c r="C28" s="73">
        <v>7.6595744680851059</v>
      </c>
      <c r="D28" s="73">
        <v>13.617021276595745</v>
      </c>
      <c r="E28" s="73">
        <v>29.645390070921991</v>
      </c>
      <c r="F28" s="73">
        <v>49.078014184397162</v>
      </c>
      <c r="G28" s="73">
        <v>34.551148225469731</v>
      </c>
      <c r="H28" s="90" t="s">
        <v>54</v>
      </c>
    </row>
    <row r="29" spans="1:8" s="11" customFormat="1" ht="24.95" customHeight="1">
      <c r="A29" s="67" t="s">
        <v>51</v>
      </c>
      <c r="B29" s="68">
        <f>+EMPLOII1!D106</f>
        <v>171</v>
      </c>
      <c r="C29" s="69">
        <v>11.695906432748538</v>
      </c>
      <c r="D29" s="69">
        <v>31.578947368421051</v>
      </c>
      <c r="E29" s="69">
        <v>36.257309941520468</v>
      </c>
      <c r="F29" s="69">
        <v>20.467836257309941</v>
      </c>
      <c r="G29" s="69">
        <v>36</v>
      </c>
      <c r="H29" s="88" t="s">
        <v>55</v>
      </c>
    </row>
    <row r="30" spans="1:8" s="11" customFormat="1" ht="24.95" customHeight="1">
      <c r="A30" s="71" t="s">
        <v>52</v>
      </c>
      <c r="B30" s="72">
        <f>+EMPLOII1!D107</f>
        <v>476</v>
      </c>
      <c r="C30" s="73">
        <v>1.680672268907563</v>
      </c>
      <c r="D30" s="73">
        <v>8.4033613445378155</v>
      </c>
      <c r="E30" s="73">
        <v>23.949579831932773</v>
      </c>
      <c r="F30" s="73">
        <v>65.966386554621849</v>
      </c>
      <c r="G30" s="73">
        <v>36.120789779326365</v>
      </c>
      <c r="H30" s="90" t="s">
        <v>56</v>
      </c>
    </row>
    <row r="31" spans="1:8" s="11" customFormat="1" ht="24.95" customHeight="1">
      <c r="A31" s="67" t="s">
        <v>53</v>
      </c>
      <c r="B31" s="68">
        <f>+EMPLOII1!D108</f>
        <v>100</v>
      </c>
      <c r="C31" s="69">
        <v>4</v>
      </c>
      <c r="D31" s="69">
        <v>6</v>
      </c>
      <c r="E31" s="69">
        <v>34</v>
      </c>
      <c r="F31" s="69">
        <v>56.000000000000007</v>
      </c>
      <c r="G31" s="69">
        <v>39.716312056737586</v>
      </c>
      <c r="H31" s="88" t="s">
        <v>57</v>
      </c>
    </row>
    <row r="32" spans="1:8" s="11" customFormat="1" ht="24.95" customHeight="1">
      <c r="A32" s="75" t="s">
        <v>5</v>
      </c>
      <c r="B32" s="76">
        <f>+EMPLOII1!D109</f>
        <v>2862</v>
      </c>
      <c r="C32" s="77">
        <v>3.7062937062937062</v>
      </c>
      <c r="D32" s="77">
        <v>13.076923076923078</v>
      </c>
      <c r="E32" s="77">
        <v>33.18181818181818</v>
      </c>
      <c r="F32" s="77">
        <v>50.034965034965026</v>
      </c>
      <c r="G32" s="77">
        <v>34.912718204488776</v>
      </c>
      <c r="H32" s="78" t="s">
        <v>8</v>
      </c>
    </row>
    <row r="33" spans="1:8" s="11" customFormat="1" ht="24.95" customHeight="1">
      <c r="A33" s="95" t="s">
        <v>6</v>
      </c>
      <c r="B33" s="123">
        <v>267172</v>
      </c>
      <c r="C33" s="124">
        <v>6.7034735738883064</v>
      </c>
      <c r="D33" s="124">
        <v>15.574187752657584</v>
      </c>
      <c r="E33" s="124">
        <v>33.284922892648602</v>
      </c>
      <c r="F33" s="124">
        <v>44.437415780805509</v>
      </c>
      <c r="G33" s="141">
        <v>28.801255069618797</v>
      </c>
      <c r="H33" s="86" t="s">
        <v>7</v>
      </c>
    </row>
    <row r="34" spans="1:8" ht="24.95" customHeight="1" thickBot="1">
      <c r="C34" s="3"/>
      <c r="D34" s="3"/>
      <c r="E34" s="3"/>
      <c r="F34" s="3"/>
      <c r="G34" s="3"/>
    </row>
    <row r="35" spans="1:8" ht="60" customHeight="1" thickBot="1">
      <c r="A35" s="500" t="s">
        <v>138</v>
      </c>
      <c r="B35" s="501"/>
      <c r="C35" s="501"/>
      <c r="D35" s="501"/>
      <c r="E35" s="501"/>
      <c r="F35" s="501"/>
      <c r="G35" s="501"/>
      <c r="H35" s="501"/>
    </row>
    <row r="36" spans="1:8" ht="30" customHeight="1" thickBot="1">
      <c r="A36" s="496" t="s">
        <v>80</v>
      </c>
      <c r="B36" s="497"/>
      <c r="C36" s="497"/>
      <c r="D36" s="497"/>
      <c r="E36" s="497"/>
      <c r="F36" s="497"/>
      <c r="G36" s="497"/>
      <c r="H36" s="497"/>
    </row>
    <row r="37" spans="1:8" ht="99.95" customHeight="1" thickBot="1">
      <c r="A37" s="30" t="s">
        <v>0</v>
      </c>
      <c r="B37" s="138" t="s">
        <v>140</v>
      </c>
      <c r="C37" s="66" t="s">
        <v>17</v>
      </c>
      <c r="D37" s="66" t="s">
        <v>18</v>
      </c>
      <c r="E37" s="66" t="s">
        <v>19</v>
      </c>
      <c r="F37" s="66" t="s">
        <v>20</v>
      </c>
      <c r="G37" s="139" t="s">
        <v>104</v>
      </c>
      <c r="H37" s="30" t="s">
        <v>62</v>
      </c>
    </row>
    <row r="38" spans="1:8" s="11" customFormat="1" ht="24.95" customHeight="1">
      <c r="A38" s="67" t="s">
        <v>49</v>
      </c>
      <c r="B38" s="68">
        <f>+EMPLOII1!D115</f>
        <v>2410</v>
      </c>
      <c r="C38" s="69">
        <v>1.5365448504983388</v>
      </c>
      <c r="D38" s="69">
        <v>17.192691029900331</v>
      </c>
      <c r="E38" s="69">
        <v>45.971760797342192</v>
      </c>
      <c r="F38" s="69">
        <v>35.299003322259139</v>
      </c>
      <c r="G38" s="69">
        <v>26.382563435263499</v>
      </c>
      <c r="H38" s="88" t="s">
        <v>148</v>
      </c>
    </row>
    <row r="39" spans="1:8" s="11" customFormat="1" ht="24.95" customHeight="1">
      <c r="A39" s="71" t="s">
        <v>50</v>
      </c>
      <c r="B39" s="72">
        <f>+EMPLOII1!D116</f>
        <v>899</v>
      </c>
      <c r="C39" s="73">
        <v>2.4471635150166851</v>
      </c>
      <c r="D39" s="73">
        <v>17.797552836484982</v>
      </c>
      <c r="E39" s="73">
        <v>40.823136818687431</v>
      </c>
      <c r="F39" s="73">
        <v>38.932146829810904</v>
      </c>
      <c r="G39" s="73">
        <v>30.77642656688494</v>
      </c>
      <c r="H39" s="90" t="s">
        <v>54</v>
      </c>
    </row>
    <row r="40" spans="1:8" s="11" customFormat="1" ht="24.95" customHeight="1">
      <c r="A40" s="67" t="s">
        <v>51</v>
      </c>
      <c r="B40" s="68">
        <f>+EMPLOII1!D117</f>
        <v>173</v>
      </c>
      <c r="C40" s="69">
        <v>7.5144508670520231</v>
      </c>
      <c r="D40" s="69">
        <v>30.635838150289018</v>
      </c>
      <c r="E40" s="69">
        <v>42.774566473988436</v>
      </c>
      <c r="F40" s="69">
        <v>19.075144508670519</v>
      </c>
      <c r="G40" s="69">
        <v>23.943661971830984</v>
      </c>
      <c r="H40" s="88" t="s">
        <v>55</v>
      </c>
    </row>
    <row r="41" spans="1:8" s="11" customFormat="1" ht="24.95" customHeight="1">
      <c r="A41" s="71" t="s">
        <v>52</v>
      </c>
      <c r="B41" s="72">
        <f>+EMPLOII1!D118</f>
        <v>810</v>
      </c>
      <c r="C41" s="73">
        <v>2.219482120838471</v>
      </c>
      <c r="D41" s="73">
        <v>13.440197287299629</v>
      </c>
      <c r="E41" s="73">
        <v>32.059186189889026</v>
      </c>
      <c r="F41" s="73">
        <v>52.281134401972871</v>
      </c>
      <c r="G41" s="73">
        <v>27.120822622107969</v>
      </c>
      <c r="H41" s="90" t="s">
        <v>56</v>
      </c>
    </row>
    <row r="42" spans="1:8" s="11" customFormat="1" ht="24.95" customHeight="1">
      <c r="A42" s="67" t="s">
        <v>53</v>
      </c>
      <c r="B42" s="93" t="s">
        <v>122</v>
      </c>
      <c r="C42" s="93" t="s">
        <v>122</v>
      </c>
      <c r="D42" s="93" t="s">
        <v>122</v>
      </c>
      <c r="E42" s="93" t="s">
        <v>122</v>
      </c>
      <c r="F42" s="93" t="s">
        <v>122</v>
      </c>
      <c r="G42" s="93" t="s">
        <v>122</v>
      </c>
      <c r="H42" s="88" t="s">
        <v>57</v>
      </c>
    </row>
    <row r="43" spans="1:8" s="26" customFormat="1" ht="24.95" customHeight="1">
      <c r="A43" s="75" t="s">
        <v>5</v>
      </c>
      <c r="B43" s="76">
        <f>+EMPLOII1!D120</f>
        <v>4292</v>
      </c>
      <c r="C43" s="77">
        <v>2.0974131903985085</v>
      </c>
      <c r="D43" s="77">
        <v>17.152178979258913</v>
      </c>
      <c r="E43" s="77">
        <v>42.134700536005596</v>
      </c>
      <c r="F43" s="77">
        <v>38.615707294336985</v>
      </c>
      <c r="G43" s="77">
        <v>27.324088341037495</v>
      </c>
      <c r="H43" s="78" t="s">
        <v>8</v>
      </c>
    </row>
    <row r="44" spans="1:8" s="26" customFormat="1" ht="24.95" customHeight="1">
      <c r="A44" s="95" t="s">
        <v>6</v>
      </c>
      <c r="B44" s="96">
        <v>401264</v>
      </c>
      <c r="C44" s="97">
        <v>4.2694248862857496</v>
      </c>
      <c r="D44" s="97">
        <v>18.298211726587326</v>
      </c>
      <c r="E44" s="97">
        <v>42.793694311172032</v>
      </c>
      <c r="F44" s="97">
        <v>34.638669075954887</v>
      </c>
      <c r="G44" s="97">
        <v>18.253091095145223</v>
      </c>
      <c r="H44" s="86" t="s">
        <v>7</v>
      </c>
    </row>
    <row r="45" spans="1:8" ht="24.95" customHeight="1" thickBot="1"/>
    <row r="46" spans="1:8" ht="60" customHeight="1" thickBot="1">
      <c r="A46" s="500" t="s">
        <v>138</v>
      </c>
      <c r="B46" s="501"/>
      <c r="C46" s="501"/>
      <c r="D46" s="501"/>
      <c r="E46" s="501"/>
      <c r="F46" s="501"/>
      <c r="G46" s="501"/>
      <c r="H46" s="501"/>
    </row>
    <row r="47" spans="1:8" ht="30" customHeight="1" thickBot="1">
      <c r="A47" s="496" t="s">
        <v>81</v>
      </c>
      <c r="B47" s="497"/>
      <c r="C47" s="497"/>
      <c r="D47" s="497"/>
      <c r="E47" s="497"/>
      <c r="F47" s="497"/>
      <c r="G47" s="497"/>
      <c r="H47" s="497"/>
    </row>
    <row r="48" spans="1:8" ht="99.95" customHeight="1" thickBot="1">
      <c r="A48" s="30" t="s">
        <v>0</v>
      </c>
      <c r="B48" s="138" t="s">
        <v>140</v>
      </c>
      <c r="C48" s="66" t="s">
        <v>17</v>
      </c>
      <c r="D48" s="66" t="s">
        <v>18</v>
      </c>
      <c r="E48" s="66" t="s">
        <v>19</v>
      </c>
      <c r="F48" s="66" t="s">
        <v>20</v>
      </c>
      <c r="G48" s="139" t="s">
        <v>104</v>
      </c>
      <c r="H48" s="30" t="s">
        <v>62</v>
      </c>
    </row>
    <row r="49" spans="1:8" s="11" customFormat="1" ht="24.95" customHeight="1">
      <c r="A49" s="67" t="s">
        <v>49</v>
      </c>
      <c r="B49" s="68">
        <f>+EMPLOII1!D128</f>
        <v>1163</v>
      </c>
      <c r="C49" s="69">
        <v>1.9793459552495698</v>
      </c>
      <c r="D49" s="69">
        <v>21.944922547332187</v>
      </c>
      <c r="E49" s="69">
        <v>54.130808950086049</v>
      </c>
      <c r="F49" s="69">
        <v>21.944922547332187</v>
      </c>
      <c r="G49" s="69">
        <v>16.019417475728154</v>
      </c>
      <c r="H49" s="88" t="s">
        <v>148</v>
      </c>
    </row>
    <row r="50" spans="1:8" s="11" customFormat="1" ht="24.95" customHeight="1">
      <c r="A50" s="71" t="s">
        <v>50</v>
      </c>
      <c r="B50" s="72">
        <f>+EMPLOII1!D129</f>
        <v>446</v>
      </c>
      <c r="C50" s="73">
        <v>2.2421524663677128</v>
      </c>
      <c r="D50" s="73">
        <v>22.6457399103139</v>
      </c>
      <c r="E50" s="73">
        <v>51.793721973094179</v>
      </c>
      <c r="F50" s="73">
        <v>23.318385650224215</v>
      </c>
      <c r="G50" s="73">
        <v>19.957081545064376</v>
      </c>
      <c r="H50" s="90" t="s">
        <v>54</v>
      </c>
    </row>
    <row r="51" spans="1:8" s="11" customFormat="1" ht="24.95" customHeight="1">
      <c r="A51" s="67" t="s">
        <v>51</v>
      </c>
      <c r="B51" s="68">
        <f>+EMPLOII1!D130</f>
        <v>73</v>
      </c>
      <c r="C51" s="69">
        <v>1.3698630136986301</v>
      </c>
      <c r="D51" s="69">
        <v>30.136986301369863</v>
      </c>
      <c r="E51" s="69">
        <v>52.054794520547944</v>
      </c>
      <c r="F51" s="69">
        <v>16.438356164383563</v>
      </c>
      <c r="G51" s="69">
        <v>21.311475409836067</v>
      </c>
      <c r="H51" s="88" t="s">
        <v>55</v>
      </c>
    </row>
    <row r="52" spans="1:8" s="11" customFormat="1" ht="24.95" customHeight="1">
      <c r="A52" s="71" t="s">
        <v>52</v>
      </c>
      <c r="B52" s="72">
        <f>+EMPLOII1!D131</f>
        <v>339</v>
      </c>
      <c r="C52" s="73">
        <v>3.5294117647058822</v>
      </c>
      <c r="D52" s="73">
        <v>20.882352941176471</v>
      </c>
      <c r="E52" s="73">
        <v>43.235294117647058</v>
      </c>
      <c r="F52" s="73">
        <v>32.352941176470587</v>
      </c>
      <c r="G52" s="73">
        <v>15.948275862068966</v>
      </c>
      <c r="H52" s="90" t="s">
        <v>56</v>
      </c>
    </row>
    <row r="53" spans="1:8" s="11" customFormat="1" ht="24.95" customHeight="1">
      <c r="A53" s="67" t="s">
        <v>53</v>
      </c>
      <c r="B53" s="93" t="s">
        <v>122</v>
      </c>
      <c r="C53" s="93" t="s">
        <v>122</v>
      </c>
      <c r="D53" s="93" t="s">
        <v>122</v>
      </c>
      <c r="E53" s="93" t="s">
        <v>122</v>
      </c>
      <c r="F53" s="93" t="s">
        <v>122</v>
      </c>
      <c r="G53" s="93" t="s">
        <v>122</v>
      </c>
      <c r="H53" s="88" t="s">
        <v>57</v>
      </c>
    </row>
    <row r="54" spans="1:8" s="26" customFormat="1" ht="24.95" customHeight="1">
      <c r="A54" s="75" t="s">
        <v>5</v>
      </c>
      <c r="B54" s="76">
        <f>+EMPLOII1!D133</f>
        <v>2021</v>
      </c>
      <c r="C54" s="77">
        <v>2.2761009401286492</v>
      </c>
      <c r="D54" s="77">
        <v>22.216724393864425</v>
      </c>
      <c r="E54" s="77">
        <v>51.707075705096486</v>
      </c>
      <c r="F54" s="77">
        <v>23.800098960910439</v>
      </c>
      <c r="G54" s="77">
        <v>16.810506566604129</v>
      </c>
      <c r="H54" s="78" t="s">
        <v>8</v>
      </c>
    </row>
    <row r="55" spans="1:8" s="26" customFormat="1" ht="24.95" customHeight="1">
      <c r="A55" s="95" t="s">
        <v>6</v>
      </c>
      <c r="B55" s="123">
        <v>201912</v>
      </c>
      <c r="C55" s="124">
        <v>4.091438195012012</v>
      </c>
      <c r="D55" s="124">
        <v>22.947222428610349</v>
      </c>
      <c r="E55" s="124">
        <v>51.23114644475816</v>
      </c>
      <c r="F55" s="124">
        <v>21.730192931619488</v>
      </c>
      <c r="G55" s="124">
        <v>10.85368462040485</v>
      </c>
      <c r="H55" s="86" t="s">
        <v>7</v>
      </c>
    </row>
    <row r="56" spans="1:8" ht="24.95" customHeight="1" thickBot="1">
      <c r="C56" s="3"/>
      <c r="D56" s="3"/>
      <c r="E56" s="3"/>
      <c r="F56" s="3"/>
      <c r="G56" s="3"/>
    </row>
    <row r="57" spans="1:8" ht="60" customHeight="1" thickBot="1">
      <c r="A57" s="500" t="s">
        <v>138</v>
      </c>
      <c r="B57" s="501"/>
      <c r="C57" s="501"/>
      <c r="D57" s="501"/>
      <c r="E57" s="501"/>
      <c r="F57" s="501"/>
      <c r="G57" s="501"/>
      <c r="H57" s="501"/>
    </row>
    <row r="58" spans="1:8" ht="30" customHeight="1" thickBot="1">
      <c r="A58" s="496" t="s">
        <v>105</v>
      </c>
      <c r="B58" s="497"/>
      <c r="C58" s="497"/>
      <c r="D58" s="497"/>
      <c r="E58" s="497"/>
      <c r="F58" s="497"/>
      <c r="G58" s="497"/>
      <c r="H58" s="497"/>
    </row>
    <row r="59" spans="1:8" ht="99.95" customHeight="1" thickBot="1">
      <c r="A59" s="30" t="s">
        <v>0</v>
      </c>
      <c r="B59" s="138" t="s">
        <v>140</v>
      </c>
      <c r="C59" s="66" t="s">
        <v>17</v>
      </c>
      <c r="D59" s="66" t="s">
        <v>18</v>
      </c>
      <c r="E59" s="66" t="s">
        <v>19</v>
      </c>
      <c r="F59" s="66" t="s">
        <v>20</v>
      </c>
      <c r="G59" s="139" t="s">
        <v>104</v>
      </c>
      <c r="H59" s="30" t="s">
        <v>62</v>
      </c>
    </row>
    <row r="60" spans="1:8" s="11" customFormat="1" ht="24.95" customHeight="1">
      <c r="A60" s="67" t="s">
        <v>49</v>
      </c>
      <c r="B60" s="68">
        <f>+EMPLOII1!D139</f>
        <v>1247</v>
      </c>
      <c r="C60" s="69">
        <v>1.1235955056179776</v>
      </c>
      <c r="D60" s="69">
        <v>12.76083467094703</v>
      </c>
      <c r="E60" s="69">
        <v>38.362760834670944</v>
      </c>
      <c r="F60" s="69">
        <v>47.752808988764045</v>
      </c>
      <c r="G60" s="69">
        <v>35.53921568627451</v>
      </c>
      <c r="H60" s="88" t="s">
        <v>148</v>
      </c>
    </row>
    <row r="61" spans="1:8" s="11" customFormat="1" ht="24.95" customHeight="1">
      <c r="A61" s="71" t="s">
        <v>50</v>
      </c>
      <c r="B61" s="72">
        <f>+EMPLOII1!D140</f>
        <v>453</v>
      </c>
      <c r="C61" s="73">
        <v>2.6490066225165565</v>
      </c>
      <c r="D61" s="73">
        <v>13.024282560706402</v>
      </c>
      <c r="E61" s="73">
        <v>30.022075055187635</v>
      </c>
      <c r="F61" s="73">
        <v>54.304635761589402</v>
      </c>
      <c r="G61" s="73">
        <v>39.137645107794363</v>
      </c>
      <c r="H61" s="90" t="s">
        <v>54</v>
      </c>
    </row>
    <row r="62" spans="1:8" s="11" customFormat="1" ht="24.95" customHeight="1">
      <c r="A62" s="67" t="s">
        <v>51</v>
      </c>
      <c r="B62" s="68">
        <f>+EMPLOII1!D141</f>
        <v>100</v>
      </c>
      <c r="C62" s="69">
        <v>12</v>
      </c>
      <c r="D62" s="69">
        <v>31</v>
      </c>
      <c r="E62" s="69">
        <v>36</v>
      </c>
      <c r="F62" s="69">
        <v>21</v>
      </c>
      <c r="G62" s="69">
        <v>25.925925925925931</v>
      </c>
      <c r="H62" s="88" t="s">
        <v>55</v>
      </c>
    </row>
    <row r="63" spans="1:8" s="11" customFormat="1" ht="24.95" customHeight="1">
      <c r="A63" s="71" t="s">
        <v>52</v>
      </c>
      <c r="B63" s="72">
        <f>+EMPLOII1!D142</f>
        <v>471</v>
      </c>
      <c r="C63" s="73">
        <v>1.2738853503184713</v>
      </c>
      <c r="D63" s="73">
        <v>8.0679405520169851</v>
      </c>
      <c r="E63" s="73">
        <v>23.991507430997878</v>
      </c>
      <c r="F63" s="73">
        <v>66.666666666666671</v>
      </c>
      <c r="G63" s="73">
        <v>36.162790697674417</v>
      </c>
      <c r="H63" s="90" t="s">
        <v>56</v>
      </c>
    </row>
    <row r="64" spans="1:8" s="11" customFormat="1" ht="24.95" customHeight="1">
      <c r="A64" s="67" t="s">
        <v>53</v>
      </c>
      <c r="B64" s="93" t="s">
        <v>122</v>
      </c>
      <c r="C64" s="93" t="s">
        <v>122</v>
      </c>
      <c r="D64" s="93" t="s">
        <v>122</v>
      </c>
      <c r="E64" s="93" t="s">
        <v>122</v>
      </c>
      <c r="F64" s="93" t="s">
        <v>122</v>
      </c>
      <c r="G64" s="93" t="s">
        <v>122</v>
      </c>
      <c r="H64" s="88" t="s">
        <v>57</v>
      </c>
    </row>
    <row r="65" spans="1:8" s="26" customFormat="1" ht="24.95" customHeight="1">
      <c r="A65" s="75" t="s">
        <v>5</v>
      </c>
      <c r="B65" s="76">
        <f>+EMPLOII1!D144</f>
        <v>2271</v>
      </c>
      <c r="C65" s="77">
        <v>1.9383259911894273</v>
      </c>
      <c r="D65" s="77">
        <v>12.6431718061674</v>
      </c>
      <c r="E65" s="77">
        <v>33.612334801762117</v>
      </c>
      <c r="F65" s="77">
        <v>51.806167400881051</v>
      </c>
      <c r="G65" s="77">
        <v>36.14609571788413</v>
      </c>
      <c r="H65" s="78" t="s">
        <v>8</v>
      </c>
    </row>
    <row r="66" spans="1:8" s="26" customFormat="1" ht="24.95" customHeight="1">
      <c r="A66" s="95" t="s">
        <v>6</v>
      </c>
      <c r="B66" s="123">
        <v>199352</v>
      </c>
      <c r="C66" s="124">
        <v>4.4496839570582924</v>
      </c>
      <c r="D66" s="124">
        <v>13.589846493428311</v>
      </c>
      <c r="E66" s="124">
        <v>34.248520116384064</v>
      </c>
      <c r="F66" s="124">
        <v>47.711949433129327</v>
      </c>
      <c r="G66" s="124">
        <v>26.402626309606148</v>
      </c>
      <c r="H66" s="86" t="s">
        <v>7</v>
      </c>
    </row>
    <row r="67" spans="1:8" ht="21" thickBot="1">
      <c r="C67" s="3"/>
      <c r="D67" s="3"/>
      <c r="E67" s="3"/>
      <c r="F67" s="3"/>
      <c r="G67" s="3"/>
    </row>
    <row r="68" spans="1:8" ht="60" customHeight="1" thickBot="1">
      <c r="A68" s="500" t="s">
        <v>138</v>
      </c>
      <c r="B68" s="501"/>
      <c r="C68" s="501"/>
      <c r="D68" s="501"/>
      <c r="E68" s="501"/>
      <c r="F68" s="501"/>
      <c r="G68" s="501"/>
      <c r="H68" s="501"/>
    </row>
    <row r="69" spans="1:8" ht="30" customHeight="1" thickBot="1">
      <c r="A69" s="496" t="s">
        <v>106</v>
      </c>
      <c r="B69" s="497"/>
      <c r="C69" s="497"/>
      <c r="D69" s="497"/>
      <c r="E69" s="497"/>
      <c r="F69" s="497"/>
      <c r="G69" s="497"/>
      <c r="H69" s="497"/>
    </row>
    <row r="70" spans="1:8" ht="99.95" customHeight="1" thickBot="1">
      <c r="A70" s="30" t="s">
        <v>0</v>
      </c>
      <c r="B70" s="138" t="s">
        <v>140</v>
      </c>
      <c r="C70" s="66" t="s">
        <v>17</v>
      </c>
      <c r="D70" s="66" t="s">
        <v>18</v>
      </c>
      <c r="E70" s="66" t="s">
        <v>19</v>
      </c>
      <c r="F70" s="66" t="s">
        <v>20</v>
      </c>
      <c r="G70" s="139" t="s">
        <v>104</v>
      </c>
      <c r="H70" s="30" t="s">
        <v>62</v>
      </c>
    </row>
    <row r="71" spans="1:8" s="11" customFormat="1" ht="24.95" customHeight="1">
      <c r="A71" s="67" t="s">
        <v>49</v>
      </c>
      <c r="B71" s="68">
        <f>+EMPLOII1!D152</f>
        <v>283</v>
      </c>
      <c r="C71" s="69">
        <v>7.1174377224199299</v>
      </c>
      <c r="D71" s="69">
        <v>14.590747330960854</v>
      </c>
      <c r="E71" s="69">
        <v>37.010676156583628</v>
      </c>
      <c r="F71" s="69">
        <v>41.281138790035584</v>
      </c>
      <c r="G71" s="69">
        <v>20.255474452554743</v>
      </c>
      <c r="H71" s="88" t="s">
        <v>148</v>
      </c>
    </row>
    <row r="72" spans="1:8" s="11" customFormat="1" ht="24.95" customHeight="1">
      <c r="A72" s="71" t="s">
        <v>50</v>
      </c>
      <c r="B72" s="72">
        <f>+EMPLOII1!D153</f>
        <v>700</v>
      </c>
      <c r="C72" s="73">
        <v>9.8571428571428577</v>
      </c>
      <c r="D72" s="73">
        <v>26.571428571428573</v>
      </c>
      <c r="E72" s="73">
        <v>40.428571428571431</v>
      </c>
      <c r="F72" s="73">
        <v>23.142857142857142</v>
      </c>
      <c r="G72" s="73">
        <v>24.722662440570524</v>
      </c>
      <c r="H72" s="90" t="s">
        <v>54</v>
      </c>
    </row>
    <row r="73" spans="1:8" s="11" customFormat="1" ht="24.95" customHeight="1">
      <c r="A73" s="67" t="s">
        <v>51</v>
      </c>
      <c r="B73" s="68">
        <f>+EMPLOII1!D154</f>
        <v>234</v>
      </c>
      <c r="C73" s="69">
        <v>9.8290598290598297</v>
      </c>
      <c r="D73" s="69">
        <v>23.504273504273506</v>
      </c>
      <c r="E73" s="69">
        <v>47.435897435897438</v>
      </c>
      <c r="F73" s="69">
        <v>19.23076923076923</v>
      </c>
      <c r="G73" s="69">
        <v>55.555555555555557</v>
      </c>
      <c r="H73" s="88" t="s">
        <v>55</v>
      </c>
    </row>
    <row r="74" spans="1:8" s="11" customFormat="1" ht="24.95" customHeight="1">
      <c r="A74" s="71" t="s">
        <v>52</v>
      </c>
      <c r="B74" s="72">
        <f>+EMPLOII1!D155</f>
        <v>9</v>
      </c>
      <c r="C74" s="73">
        <v>44.444444444444443</v>
      </c>
      <c r="D74" s="73">
        <v>44.444444444444443</v>
      </c>
      <c r="E74" s="73">
        <v>11.111111111111111</v>
      </c>
      <c r="F74" s="73">
        <v>0</v>
      </c>
      <c r="G74" s="73">
        <v>0</v>
      </c>
      <c r="H74" s="90" t="s">
        <v>56</v>
      </c>
    </row>
    <row r="75" spans="1:8" s="11" customFormat="1" ht="24.95" customHeight="1">
      <c r="A75" s="67" t="s">
        <v>53</v>
      </c>
      <c r="B75" s="68">
        <f>+EMPLOII1!D156</f>
        <v>225</v>
      </c>
      <c r="C75" s="69">
        <v>4</v>
      </c>
      <c r="D75" s="69">
        <v>21.333333333333332</v>
      </c>
      <c r="E75" s="69">
        <v>40.888888888888886</v>
      </c>
      <c r="F75" s="69">
        <v>33.777777777777779</v>
      </c>
      <c r="G75" s="69">
        <v>30.204081632653061</v>
      </c>
      <c r="H75" s="88" t="s">
        <v>57</v>
      </c>
    </row>
    <row r="76" spans="1:8" s="26" customFormat="1" ht="24.95" customHeight="1">
      <c r="A76" s="75" t="s">
        <v>5</v>
      </c>
      <c r="B76" s="76">
        <f>+EMPLOII1!D157</f>
        <v>1451</v>
      </c>
      <c r="C76" s="77">
        <v>8.6266390614216704</v>
      </c>
      <c r="D76" s="77">
        <v>23.050379572118704</v>
      </c>
      <c r="E76" s="77">
        <v>40.786749482401653</v>
      </c>
      <c r="F76" s="77">
        <v>27.536231884057973</v>
      </c>
      <c r="G76" s="77">
        <v>25.613802256138023</v>
      </c>
      <c r="H76" s="78" t="s">
        <v>8</v>
      </c>
    </row>
    <row r="77" spans="1:8" s="26" customFormat="1" ht="24.75" customHeight="1">
      <c r="A77" s="95" t="s">
        <v>6</v>
      </c>
      <c r="B77" s="123">
        <v>172051</v>
      </c>
      <c r="C77" s="124">
        <v>13.623179981981458</v>
      </c>
      <c r="D77" s="124">
        <v>29.32721090412392</v>
      </c>
      <c r="E77" s="124">
        <v>36.23238106309396</v>
      </c>
      <c r="F77" s="124">
        <v>20.817228050800662</v>
      </c>
      <c r="G77" s="97">
        <v>32.887528691660293</v>
      </c>
      <c r="H77" s="86" t="s">
        <v>7</v>
      </c>
    </row>
    <row r="78" spans="1:8" ht="24.95" customHeight="1" thickBot="1">
      <c r="B78" s="21"/>
      <c r="C78" s="3"/>
      <c r="D78" s="3"/>
      <c r="E78" s="3"/>
      <c r="F78" s="3"/>
      <c r="G78" s="3"/>
    </row>
    <row r="79" spans="1:8" ht="60" customHeight="1" thickBot="1">
      <c r="A79" s="500" t="s">
        <v>138</v>
      </c>
      <c r="B79" s="501"/>
      <c r="C79" s="501"/>
      <c r="D79" s="501"/>
      <c r="E79" s="501"/>
      <c r="F79" s="501"/>
      <c r="G79" s="501"/>
      <c r="H79" s="501"/>
    </row>
    <row r="80" spans="1:8" ht="30" customHeight="1" thickBot="1">
      <c r="A80" s="496" t="s">
        <v>84</v>
      </c>
      <c r="B80" s="497"/>
      <c r="C80" s="497"/>
      <c r="D80" s="497"/>
      <c r="E80" s="497"/>
      <c r="F80" s="497"/>
      <c r="G80" s="497"/>
      <c r="H80" s="497"/>
    </row>
    <row r="81" spans="1:8" ht="99.95" customHeight="1" thickBot="1">
      <c r="A81" s="30" t="s">
        <v>0</v>
      </c>
      <c r="B81" s="138" t="s">
        <v>140</v>
      </c>
      <c r="C81" s="66" t="s">
        <v>17</v>
      </c>
      <c r="D81" s="66" t="s">
        <v>18</v>
      </c>
      <c r="E81" s="66" t="s">
        <v>19</v>
      </c>
      <c r="F81" s="66" t="s">
        <v>20</v>
      </c>
      <c r="G81" s="139" t="s">
        <v>104</v>
      </c>
      <c r="H81" s="30" t="s">
        <v>62</v>
      </c>
    </row>
    <row r="82" spans="1:8" s="11" customFormat="1" ht="24.95" customHeight="1">
      <c r="A82" s="67" t="s">
        <v>49</v>
      </c>
      <c r="B82" s="68">
        <f>+EMPLOII1!D163</f>
        <v>120</v>
      </c>
      <c r="C82" s="69">
        <v>11.764705882352942</v>
      </c>
      <c r="D82" s="69">
        <v>18.487394957983192</v>
      </c>
      <c r="E82" s="69">
        <v>43.69747899159664</v>
      </c>
      <c r="F82" s="69">
        <v>26.05042016806723</v>
      </c>
      <c r="G82" s="69">
        <v>10.869565217391305</v>
      </c>
      <c r="H82" s="88" t="s">
        <v>148</v>
      </c>
    </row>
    <row r="83" spans="1:8" s="11" customFormat="1" ht="24.95" customHeight="1">
      <c r="A83" s="71" t="s">
        <v>50</v>
      </c>
      <c r="B83" s="72">
        <f>+EMPLOII1!D164</f>
        <v>448</v>
      </c>
      <c r="C83" s="73">
        <v>6.0267857142857144</v>
      </c>
      <c r="D83" s="73">
        <v>33.258928571428569</v>
      </c>
      <c r="E83" s="73">
        <v>46.875</v>
      </c>
      <c r="F83" s="73">
        <v>13.839285714285712</v>
      </c>
      <c r="G83" s="73">
        <v>22.10144927536232</v>
      </c>
      <c r="H83" s="90" t="s">
        <v>54</v>
      </c>
    </row>
    <row r="84" spans="1:8" s="11" customFormat="1" ht="24.95" customHeight="1">
      <c r="A84" s="67" t="s">
        <v>51</v>
      </c>
      <c r="B84" s="68">
        <f>+EMPLOII1!D165</f>
        <v>163</v>
      </c>
      <c r="C84" s="69">
        <v>9.2024539877300615</v>
      </c>
      <c r="D84" s="69">
        <v>19.631901840490798</v>
      </c>
      <c r="E84" s="69">
        <v>52.147239263803677</v>
      </c>
      <c r="F84" s="69">
        <v>19.018404907975459</v>
      </c>
      <c r="G84" s="69">
        <v>48.387096774193552</v>
      </c>
      <c r="H84" s="88" t="s">
        <v>55</v>
      </c>
    </row>
    <row r="85" spans="1:8" s="11" customFormat="1" ht="24.95" customHeight="1">
      <c r="A85" s="71" t="s">
        <v>52</v>
      </c>
      <c r="B85" s="72">
        <f>+EMPLOII1!D166</f>
        <v>4</v>
      </c>
      <c r="C85" s="73">
        <v>50</v>
      </c>
      <c r="D85" s="73">
        <v>50</v>
      </c>
      <c r="E85" s="73">
        <v>0</v>
      </c>
      <c r="F85" s="73">
        <v>0</v>
      </c>
      <c r="G85" s="73">
        <v>0</v>
      </c>
      <c r="H85" s="90" t="s">
        <v>56</v>
      </c>
    </row>
    <row r="86" spans="1:8" s="11" customFormat="1" ht="24.95" customHeight="1">
      <c r="A86" s="67" t="s">
        <v>53</v>
      </c>
      <c r="B86" s="68">
        <f>+EMPLOII1!D167</f>
        <v>125</v>
      </c>
      <c r="C86" s="69">
        <v>4</v>
      </c>
      <c r="D86" s="69">
        <v>33.6</v>
      </c>
      <c r="E86" s="69">
        <v>46.4</v>
      </c>
      <c r="F86" s="69">
        <v>16</v>
      </c>
      <c r="G86" s="69">
        <v>17.307692307692307</v>
      </c>
      <c r="H86" s="88" t="s">
        <v>57</v>
      </c>
    </row>
    <row r="87" spans="1:8" s="26" customFormat="1" ht="24.95" customHeight="1">
      <c r="A87" s="75" t="s">
        <v>5</v>
      </c>
      <c r="B87" s="76">
        <f>+EMPLOII1!D168</f>
        <v>860</v>
      </c>
      <c r="C87" s="77">
        <v>7.3341094295692661</v>
      </c>
      <c r="D87" s="77">
        <v>28.754365541327125</v>
      </c>
      <c r="E87" s="77">
        <v>47.147846332945285</v>
      </c>
      <c r="F87" s="77">
        <v>16.763678696158323</v>
      </c>
      <c r="G87" s="77">
        <v>19.910846953937593</v>
      </c>
      <c r="H87" s="78" t="s">
        <v>8</v>
      </c>
    </row>
    <row r="88" spans="1:8" s="26" customFormat="1" ht="24.95" customHeight="1">
      <c r="A88" s="95" t="s">
        <v>6</v>
      </c>
      <c r="B88" s="123">
        <v>104231</v>
      </c>
      <c r="C88" s="124">
        <v>13.815303430079156</v>
      </c>
      <c r="D88" s="124">
        <v>34.481170544495086</v>
      </c>
      <c r="E88" s="124">
        <v>39.993283761093785</v>
      </c>
      <c r="F88" s="124">
        <v>11.710242264331974</v>
      </c>
      <c r="G88" s="97">
        <v>21.10820005474524</v>
      </c>
      <c r="H88" s="86" t="s">
        <v>7</v>
      </c>
    </row>
    <row r="89" spans="1:8" ht="24.95" customHeight="1" thickBot="1"/>
    <row r="90" spans="1:8" ht="60" customHeight="1" thickBot="1">
      <c r="A90" s="500" t="s">
        <v>138</v>
      </c>
      <c r="B90" s="501"/>
      <c r="C90" s="501"/>
      <c r="D90" s="501"/>
      <c r="E90" s="501"/>
      <c r="F90" s="501"/>
      <c r="G90" s="501"/>
      <c r="H90" s="501"/>
    </row>
    <row r="91" spans="1:8" ht="30" customHeight="1" thickBot="1">
      <c r="A91" s="496" t="s">
        <v>85</v>
      </c>
      <c r="B91" s="497"/>
      <c r="C91" s="497"/>
      <c r="D91" s="497"/>
      <c r="E91" s="497"/>
      <c r="F91" s="497"/>
      <c r="G91" s="497"/>
      <c r="H91" s="497"/>
    </row>
    <row r="92" spans="1:8" ht="99.95" customHeight="1" thickBot="1">
      <c r="A92" s="30" t="s">
        <v>0</v>
      </c>
      <c r="B92" s="138" t="s">
        <v>140</v>
      </c>
      <c r="C92" s="66" t="s">
        <v>17</v>
      </c>
      <c r="D92" s="66" t="s">
        <v>18</v>
      </c>
      <c r="E92" s="66" t="s">
        <v>19</v>
      </c>
      <c r="F92" s="66" t="s">
        <v>20</v>
      </c>
      <c r="G92" s="139" t="s">
        <v>104</v>
      </c>
      <c r="H92" s="30" t="s">
        <v>62</v>
      </c>
    </row>
    <row r="93" spans="1:8" s="11" customFormat="1" ht="24.95" customHeight="1">
      <c r="A93" s="99" t="s">
        <v>49</v>
      </c>
      <c r="B93" s="68">
        <f>+EMPLOII1!D176</f>
        <v>163</v>
      </c>
      <c r="C93" s="69">
        <v>3.7037037037037033</v>
      </c>
      <c r="D93" s="69">
        <v>11.728395061728396</v>
      </c>
      <c r="E93" s="69">
        <v>32.098765432098766</v>
      </c>
      <c r="F93" s="69">
        <v>52.469135802469133</v>
      </c>
      <c r="G93" s="69">
        <v>27.044025157232703</v>
      </c>
      <c r="H93" s="88" t="s">
        <v>148</v>
      </c>
    </row>
    <row r="94" spans="1:8" s="11" customFormat="1" ht="24.95" customHeight="1">
      <c r="A94" s="100" t="s">
        <v>50</v>
      </c>
      <c r="B94" s="72">
        <f>+EMPLOII1!D177</f>
        <v>252</v>
      </c>
      <c r="C94" s="73">
        <v>16.666666666666668</v>
      </c>
      <c r="D94" s="73">
        <v>14.682539682539684</v>
      </c>
      <c r="E94" s="73">
        <v>28.968253968253972</v>
      </c>
      <c r="F94" s="73">
        <v>39.682539682539684</v>
      </c>
      <c r="G94" s="73">
        <v>26.760563380281692</v>
      </c>
      <c r="H94" s="90" t="s">
        <v>54</v>
      </c>
    </row>
    <row r="95" spans="1:8" s="11" customFormat="1" ht="24.95" customHeight="1">
      <c r="A95" s="99" t="s">
        <v>51</v>
      </c>
      <c r="B95" s="68">
        <f>+EMPLOII1!D178</f>
        <v>71</v>
      </c>
      <c r="C95" s="69">
        <v>11.267605633802816</v>
      </c>
      <c r="D95" s="69">
        <v>32.394366197183096</v>
      </c>
      <c r="E95" s="69">
        <v>36.619718309859152</v>
      </c>
      <c r="F95" s="69">
        <v>19.718309859154928</v>
      </c>
      <c r="G95" s="69">
        <v>78.94736842105263</v>
      </c>
      <c r="H95" s="88" t="s">
        <v>55</v>
      </c>
    </row>
    <row r="96" spans="1:8" s="11" customFormat="1" ht="24.95" customHeight="1">
      <c r="A96" s="100" t="s">
        <v>52</v>
      </c>
      <c r="B96" s="72">
        <f>+EMPLOII1!D179</f>
        <v>5</v>
      </c>
      <c r="C96" s="73">
        <v>40</v>
      </c>
      <c r="D96" s="73">
        <v>40</v>
      </c>
      <c r="E96" s="73">
        <v>20</v>
      </c>
      <c r="F96" s="73">
        <v>0</v>
      </c>
      <c r="G96" s="73">
        <v>0</v>
      </c>
      <c r="H96" s="90" t="s">
        <v>56</v>
      </c>
    </row>
    <row r="97" spans="1:8" s="11" customFormat="1" ht="24.95" customHeight="1">
      <c r="A97" s="99" t="s">
        <v>53</v>
      </c>
      <c r="B97" s="68">
        <f>+EMPLOII1!D180</f>
        <v>100</v>
      </c>
      <c r="C97" s="69">
        <v>4</v>
      </c>
      <c r="D97" s="69">
        <v>6</v>
      </c>
      <c r="E97" s="69">
        <v>34</v>
      </c>
      <c r="F97" s="69">
        <v>56.000000000000007</v>
      </c>
      <c r="G97" s="69">
        <v>39.716312056737586</v>
      </c>
      <c r="H97" s="88" t="s">
        <v>57</v>
      </c>
    </row>
    <row r="98" spans="1:8" s="26" customFormat="1" ht="24.95" customHeight="1">
      <c r="A98" s="101" t="s">
        <v>5</v>
      </c>
      <c r="B98" s="76">
        <f>+EMPLOII1!D181</f>
        <v>591</v>
      </c>
      <c r="C98" s="77">
        <v>10.508474576271187</v>
      </c>
      <c r="D98" s="77">
        <v>14.745762711864408</v>
      </c>
      <c r="E98" s="77">
        <v>31.525423728813561</v>
      </c>
      <c r="F98" s="77">
        <v>43.220338983050844</v>
      </c>
      <c r="G98" s="77">
        <v>30.215827338129497</v>
      </c>
      <c r="H98" s="78" t="s">
        <v>8</v>
      </c>
    </row>
    <row r="99" spans="1:8" s="26" customFormat="1" ht="24.95" customHeight="1">
      <c r="A99" s="98" t="s">
        <v>6</v>
      </c>
      <c r="B99" s="123">
        <v>67820</v>
      </c>
      <c r="C99" s="124">
        <v>13.327926865231495</v>
      </c>
      <c r="D99" s="124">
        <v>21.406664700678267</v>
      </c>
      <c r="E99" s="124">
        <v>30.452668829253909</v>
      </c>
      <c r="F99" s="124">
        <v>34.812739604836331</v>
      </c>
      <c r="G99" s="97">
        <v>45.739030269417</v>
      </c>
      <c r="H99" s="86" t="s">
        <v>7</v>
      </c>
    </row>
  </sheetData>
  <mergeCells count="18">
    <mergeCell ref="A91:H91"/>
    <mergeCell ref="A13:H13"/>
    <mergeCell ref="A14:H14"/>
    <mergeCell ref="A24:H24"/>
    <mergeCell ref="A47:H47"/>
    <mergeCell ref="A57:H57"/>
    <mergeCell ref="A58:H58"/>
    <mergeCell ref="A68:H68"/>
    <mergeCell ref="A69:H69"/>
    <mergeCell ref="A79:H79"/>
    <mergeCell ref="A36:H36"/>
    <mergeCell ref="A46:H46"/>
    <mergeCell ref="A25:H25"/>
    <mergeCell ref="A2:H2"/>
    <mergeCell ref="A35:H35"/>
    <mergeCell ref="A80:H80"/>
    <mergeCell ref="A3:H3"/>
    <mergeCell ref="A90:H90"/>
  </mergeCells>
  <printOptions horizontalCentered="1" verticalCentered="1"/>
  <pageMargins left="0.19685039370078741" right="0.19685039370078741" top="0.39370078740157483" bottom="0.39370078740157483" header="0.19685039370078741" footer="0.19685039370078741"/>
  <pageSetup paperSize="9" scale="70" firstPageNumber="44" orientation="landscape" useFirstPageNumber="1" r:id="rId1"/>
  <headerFooter>
    <oddHeader>&amp;L&amp;"Times New Roman,Gras"&amp;20&amp;K05-022Gouvernorat Touzeur&amp;R&amp;"Times New Roman,Gras"&amp;20&amp;K05-022 ولاية توزر</oddHeader>
    <oddFooter>&amp;L &amp;"Times New Roman,Gras"&amp;18&amp;K05-022Statistique Tunisie /RGPH 2014&amp;C&amp;"Times New Roman,Gras"&amp;18&amp;K05-022&amp;P&amp;R&amp;"Times New Roman,Gras"&amp;18&amp;K05-022 إحصائيات تونس  /تعداد 2014</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14</vt:i4>
      </vt:variant>
      <vt:variant>
        <vt:lpstr>Plages nommées</vt:lpstr>
      </vt:variant>
      <vt:variant>
        <vt:i4>13</vt:i4>
      </vt:variant>
    </vt:vector>
  </HeadingPairs>
  <TitlesOfParts>
    <vt:vector size="27" baseType="lpstr">
      <vt:lpstr>Page de garde</vt:lpstr>
      <vt:lpstr> Demo 1</vt:lpstr>
      <vt:lpstr> Demo 2</vt:lpstr>
      <vt:lpstr> EDUC1</vt:lpstr>
      <vt:lpstr>EDUC2</vt:lpstr>
      <vt:lpstr>EMPLOII1</vt:lpstr>
      <vt:lpstr>EMPLOII2</vt:lpstr>
      <vt:lpstr>EMPLOII2.1</vt:lpstr>
      <vt:lpstr>EMPLOII3</vt:lpstr>
      <vt:lpstr>EMPLOII3.1</vt:lpstr>
      <vt:lpstr>MENAGE </vt:lpstr>
      <vt:lpstr>LOGEMENT </vt:lpstr>
      <vt:lpstr>MIG.INTER</vt:lpstr>
      <vt:lpstr>MIG.externe</vt:lpstr>
      <vt:lpstr>' Demo 1'!Zone_d_impression</vt:lpstr>
      <vt:lpstr>' Demo 2'!Zone_d_impression</vt:lpstr>
      <vt:lpstr>' EDUC1'!Zone_d_impression</vt:lpstr>
      <vt:lpstr>EDUC2!Zone_d_impression</vt:lpstr>
      <vt:lpstr>EMPLOII1!Zone_d_impression</vt:lpstr>
      <vt:lpstr>EMPLOII2!Zone_d_impression</vt:lpstr>
      <vt:lpstr>EMPLOII2.1!Zone_d_impression</vt:lpstr>
      <vt:lpstr>EMPLOII3!Zone_d_impression</vt:lpstr>
      <vt:lpstr>EMPLOII3.1!Zone_d_impression</vt:lpstr>
      <vt:lpstr>'LOGEMENT '!Zone_d_impression</vt:lpstr>
      <vt:lpstr>'MENAGE '!Zone_d_impression</vt:lpstr>
      <vt:lpstr>MIG.externe!Zone_d_impression</vt:lpstr>
      <vt:lpstr>MIG.INTER!Zone_d_impression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nadia.touihri</dc:creator>
  <cp:lastModifiedBy>Nabiha Miskini</cp:lastModifiedBy>
  <cp:lastPrinted>2016-02-19T11:43:17Z</cp:lastPrinted>
  <dcterms:created xsi:type="dcterms:W3CDTF">2015-11-18T15:45:18Z</dcterms:created>
  <dcterms:modified xsi:type="dcterms:W3CDTF">2016-04-05T08:35:31Z</dcterms:modified>
</cp:coreProperties>
</file>