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iffusion\Slides et Vignettes\Immobilier\Note\"/>
    </mc:Choice>
  </mc:AlternateContent>
  <xr:revisionPtr revIDLastSave="0" documentId="13_ncr:1_{81BDAB91-F251-4EFD-8869-4B1211298F62}" xr6:coauthVersionLast="47" xr6:coauthVersionMax="47" xr10:uidLastSave="{00000000-0000-0000-0000-000000000000}"/>
  <bookViews>
    <workbookView xWindow="-108" yWindow="-108" windowWidth="23256" windowHeight="12456" xr2:uid="{D2118FBD-EE7C-44E0-8FB6-EDE9231C9348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11" i="1" l="1"/>
  <c r="I110" i="1"/>
  <c r="I109" i="1"/>
  <c r="I108" i="1"/>
  <c r="I107" i="1"/>
  <c r="M108" i="1"/>
  <c r="N108" i="1"/>
  <c r="O108" i="1"/>
  <c r="P108" i="1"/>
  <c r="M109" i="1"/>
  <c r="N109" i="1"/>
  <c r="O109" i="1"/>
  <c r="P109" i="1"/>
  <c r="M110" i="1"/>
  <c r="N110" i="1"/>
  <c r="O110" i="1"/>
  <c r="P110" i="1"/>
  <c r="M111" i="1"/>
  <c r="N111" i="1"/>
  <c r="O111" i="1"/>
  <c r="P111" i="1"/>
  <c r="P107" i="1"/>
  <c r="O107" i="1"/>
  <c r="N107" i="1"/>
  <c r="M107" i="1"/>
  <c r="J107" i="1" l="1"/>
  <c r="K107" i="1"/>
  <c r="J108" i="1"/>
  <c r="K108" i="1"/>
  <c r="J109" i="1"/>
  <c r="K109" i="1"/>
  <c r="J110" i="1"/>
  <c r="K110" i="1"/>
  <c r="J111" i="1"/>
  <c r="K111" i="1"/>
  <c r="H108" i="1"/>
  <c r="H109" i="1"/>
  <c r="H110" i="1"/>
  <c r="H111" i="1"/>
  <c r="H107" i="1"/>
  <c r="E111" i="1"/>
  <c r="E109" i="1"/>
  <c r="P106" i="1"/>
  <c r="I106" i="1"/>
  <c r="H106" i="1"/>
  <c r="O105" i="1"/>
  <c r="N105" i="1"/>
  <c r="P105" i="1"/>
  <c r="J105" i="1"/>
  <c r="I105" i="1"/>
  <c r="M105" i="1"/>
  <c r="J104" i="1"/>
  <c r="P104" i="1"/>
  <c r="O104" i="1"/>
  <c r="I104" i="1"/>
  <c r="H104" i="1"/>
  <c r="P103" i="1"/>
  <c r="J103" i="1"/>
  <c r="N103" i="1"/>
  <c r="P102" i="1"/>
  <c r="I102" i="1"/>
  <c r="H102" i="1"/>
  <c r="O101" i="1"/>
  <c r="N101" i="1"/>
  <c r="P101" i="1"/>
  <c r="J101" i="1"/>
  <c r="I101" i="1"/>
  <c r="M101" i="1"/>
  <c r="J100" i="1"/>
  <c r="P100" i="1"/>
  <c r="O100" i="1"/>
  <c r="I100" i="1"/>
  <c r="H100" i="1"/>
  <c r="P99" i="1"/>
  <c r="J99" i="1"/>
  <c r="N99" i="1"/>
  <c r="P98" i="1"/>
  <c r="I98" i="1"/>
  <c r="H98" i="1"/>
  <c r="O97" i="1"/>
  <c r="N97" i="1"/>
  <c r="P97" i="1"/>
  <c r="J97" i="1"/>
  <c r="I97" i="1"/>
  <c r="M97" i="1"/>
  <c r="J96" i="1"/>
  <c r="P96" i="1"/>
  <c r="O96" i="1"/>
  <c r="I96" i="1"/>
  <c r="H96" i="1"/>
  <c r="P95" i="1"/>
  <c r="J95" i="1"/>
  <c r="N95" i="1"/>
  <c r="P94" i="1"/>
  <c r="I94" i="1"/>
  <c r="H94" i="1"/>
  <c r="O93" i="1"/>
  <c r="N93" i="1"/>
  <c r="P93" i="1"/>
  <c r="J93" i="1"/>
  <c r="I93" i="1"/>
  <c r="M93" i="1"/>
  <c r="J92" i="1"/>
  <c r="P92" i="1"/>
  <c r="O92" i="1"/>
  <c r="I92" i="1"/>
  <c r="H92" i="1"/>
  <c r="P91" i="1"/>
  <c r="J91" i="1"/>
  <c r="I91" i="1"/>
  <c r="P90" i="1"/>
  <c r="I90" i="1"/>
  <c r="H90" i="1"/>
  <c r="O89" i="1"/>
  <c r="N89" i="1"/>
  <c r="P89" i="1"/>
  <c r="J89" i="1"/>
  <c r="I89" i="1"/>
  <c r="M89" i="1"/>
  <c r="J88" i="1"/>
  <c r="P88" i="1"/>
  <c r="O88" i="1"/>
  <c r="I88" i="1"/>
  <c r="H88" i="1"/>
  <c r="P87" i="1"/>
  <c r="J87" i="1"/>
  <c r="N87" i="1"/>
  <c r="H87" i="1"/>
  <c r="P86" i="1"/>
  <c r="I86" i="1"/>
  <c r="H86" i="1"/>
  <c r="O85" i="1"/>
  <c r="N85" i="1"/>
  <c r="P85" i="1"/>
  <c r="J85" i="1"/>
  <c r="I85" i="1"/>
  <c r="M85" i="1"/>
  <c r="J84" i="1"/>
  <c r="P84" i="1"/>
  <c r="O84" i="1"/>
  <c r="I84" i="1"/>
  <c r="H84" i="1"/>
  <c r="P83" i="1"/>
  <c r="J83" i="1"/>
  <c r="I83" i="1"/>
  <c r="P82" i="1"/>
  <c r="I82" i="1"/>
  <c r="H82" i="1"/>
  <c r="O81" i="1"/>
  <c r="N81" i="1"/>
  <c r="P81" i="1"/>
  <c r="J81" i="1"/>
  <c r="I81" i="1"/>
  <c r="M81" i="1"/>
  <c r="J80" i="1"/>
  <c r="P80" i="1"/>
  <c r="O80" i="1"/>
  <c r="I80" i="1"/>
  <c r="H80" i="1"/>
  <c r="P79" i="1"/>
  <c r="J79" i="1"/>
  <c r="N80" i="1"/>
  <c r="H79" i="1"/>
  <c r="P78" i="1"/>
  <c r="I78" i="1"/>
  <c r="H78" i="1"/>
  <c r="O77" i="1"/>
  <c r="N77" i="1"/>
  <c r="P77" i="1"/>
  <c r="J77" i="1"/>
  <c r="N78" i="1"/>
  <c r="M77" i="1"/>
  <c r="J76" i="1"/>
  <c r="P76" i="1"/>
  <c r="O76" i="1"/>
  <c r="I76" i="1"/>
  <c r="H76" i="1"/>
  <c r="P75" i="1"/>
  <c r="J75" i="1"/>
  <c r="N76" i="1"/>
  <c r="P74" i="1"/>
  <c r="I74" i="1"/>
  <c r="H74" i="1"/>
  <c r="O73" i="1"/>
  <c r="N73" i="1"/>
  <c r="P73" i="1"/>
  <c r="J73" i="1"/>
  <c r="N74" i="1"/>
  <c r="M73" i="1"/>
  <c r="J72" i="1"/>
  <c r="P72" i="1"/>
  <c r="O72" i="1"/>
  <c r="I72" i="1"/>
  <c r="H72" i="1"/>
  <c r="P71" i="1"/>
  <c r="J71" i="1"/>
  <c r="N72" i="1"/>
  <c r="P70" i="1"/>
  <c r="I70" i="1"/>
  <c r="H70" i="1"/>
  <c r="O69" i="1"/>
  <c r="N69" i="1"/>
  <c r="P69" i="1"/>
  <c r="J69" i="1"/>
  <c r="N70" i="1"/>
  <c r="M69" i="1"/>
  <c r="J68" i="1"/>
  <c r="P68" i="1"/>
  <c r="O68" i="1"/>
  <c r="I68" i="1"/>
  <c r="H68" i="1"/>
  <c r="P67" i="1"/>
  <c r="J67" i="1"/>
  <c r="N68" i="1"/>
  <c r="P66" i="1"/>
  <c r="I66" i="1"/>
  <c r="H66" i="1"/>
  <c r="O65" i="1"/>
  <c r="N65" i="1"/>
  <c r="J65" i="1"/>
  <c r="N66" i="1"/>
  <c r="M65" i="1"/>
  <c r="M64" i="1"/>
  <c r="K64" i="1"/>
  <c r="O64" i="1"/>
  <c r="N64" i="1"/>
  <c r="H64" i="1"/>
  <c r="M63" i="1"/>
  <c r="K63" i="1"/>
  <c r="P63" i="1"/>
  <c r="O63" i="1"/>
  <c r="N63" i="1"/>
  <c r="H63" i="1"/>
  <c r="M62" i="1"/>
  <c r="K62" i="1"/>
  <c r="P62" i="1"/>
  <c r="O62" i="1"/>
  <c r="N62" i="1"/>
  <c r="H62" i="1"/>
  <c r="M61" i="1"/>
  <c r="K61" i="1"/>
  <c r="P61" i="1"/>
  <c r="O61" i="1"/>
  <c r="N61" i="1"/>
  <c r="H61" i="1"/>
  <c r="M60" i="1"/>
  <c r="K60" i="1"/>
  <c r="P60" i="1"/>
  <c r="O60" i="1"/>
  <c r="N60" i="1"/>
  <c r="H60" i="1"/>
  <c r="M59" i="1"/>
  <c r="K59" i="1"/>
  <c r="P59" i="1"/>
  <c r="O59" i="1"/>
  <c r="N59" i="1"/>
  <c r="H59" i="1"/>
  <c r="M58" i="1"/>
  <c r="K58" i="1"/>
  <c r="P58" i="1"/>
  <c r="O58" i="1"/>
  <c r="N58" i="1"/>
  <c r="H58" i="1"/>
  <c r="M57" i="1"/>
  <c r="P57" i="1"/>
  <c r="O57" i="1"/>
  <c r="N57" i="1"/>
  <c r="H57" i="1"/>
  <c r="M56" i="1"/>
  <c r="K56" i="1"/>
  <c r="P56" i="1"/>
  <c r="O56" i="1"/>
  <c r="N56" i="1"/>
  <c r="H56" i="1"/>
  <c r="M55" i="1"/>
  <c r="P55" i="1"/>
  <c r="O55" i="1"/>
  <c r="H55" i="1"/>
  <c r="K54" i="1"/>
  <c r="P54" i="1"/>
  <c r="O54" i="1"/>
  <c r="H54" i="1"/>
  <c r="M53" i="1"/>
  <c r="K57" i="1"/>
  <c r="O53" i="1"/>
  <c r="I53" i="1"/>
  <c r="M54" i="1"/>
  <c r="K52" i="1"/>
  <c r="I52" i="1"/>
  <c r="O52" i="1"/>
  <c r="H52" i="1"/>
  <c r="M51" i="1"/>
  <c r="K55" i="1"/>
  <c r="O51" i="1"/>
  <c r="I51" i="1"/>
  <c r="M52" i="1"/>
  <c r="K50" i="1"/>
  <c r="I50" i="1"/>
  <c r="O50" i="1"/>
  <c r="H50" i="1"/>
  <c r="M49" i="1"/>
  <c r="O49" i="1"/>
  <c r="I49" i="1"/>
  <c r="H49" i="1"/>
  <c r="K48" i="1"/>
  <c r="I48" i="1"/>
  <c r="O48" i="1"/>
  <c r="H48" i="1"/>
  <c r="M47" i="1"/>
  <c r="O47" i="1"/>
  <c r="I47" i="1"/>
  <c r="M48" i="1"/>
  <c r="K46" i="1"/>
  <c r="I46" i="1"/>
  <c r="O46" i="1"/>
  <c r="H46" i="1"/>
  <c r="M45" i="1"/>
  <c r="O45" i="1"/>
  <c r="I45" i="1"/>
  <c r="H45" i="1"/>
  <c r="K44" i="1"/>
  <c r="I44" i="1"/>
  <c r="O44" i="1"/>
  <c r="H44" i="1"/>
  <c r="M43" i="1"/>
  <c r="O43" i="1"/>
  <c r="I43" i="1"/>
  <c r="M44" i="1"/>
  <c r="K42" i="1"/>
  <c r="I42" i="1"/>
  <c r="O42" i="1"/>
  <c r="H42" i="1"/>
  <c r="M41" i="1"/>
  <c r="O41" i="1"/>
  <c r="I41" i="1"/>
  <c r="H41" i="1"/>
  <c r="K40" i="1"/>
  <c r="I40" i="1"/>
  <c r="O40" i="1"/>
  <c r="H40" i="1"/>
  <c r="M39" i="1"/>
  <c r="O39" i="1"/>
  <c r="I39" i="1"/>
  <c r="M40" i="1"/>
  <c r="K38" i="1"/>
  <c r="O38" i="1"/>
  <c r="H38" i="1"/>
  <c r="M37" i="1"/>
  <c r="O37" i="1"/>
  <c r="I37" i="1"/>
  <c r="M38" i="1"/>
  <c r="O36" i="1"/>
  <c r="I36" i="1"/>
  <c r="H36" i="1"/>
  <c r="M35" i="1"/>
  <c r="O35" i="1"/>
  <c r="I35" i="1"/>
  <c r="H35" i="1"/>
  <c r="O34" i="1"/>
  <c r="I38" i="1"/>
  <c r="H34" i="1"/>
  <c r="N33" i="1"/>
  <c r="M33" i="1"/>
  <c r="I33" i="1"/>
  <c r="H33" i="1"/>
  <c r="P32" i="1"/>
  <c r="K36" i="1"/>
  <c r="O32" i="1"/>
  <c r="N32" i="1"/>
  <c r="M32" i="1"/>
  <c r="J31" i="1"/>
  <c r="P31" i="1"/>
  <c r="O31" i="1"/>
  <c r="N31" i="1"/>
  <c r="M31" i="1"/>
  <c r="O30" i="1"/>
  <c r="K34" i="1"/>
  <c r="J30" i="1"/>
  <c r="N30" i="1"/>
  <c r="M30" i="1"/>
  <c r="J29" i="1"/>
  <c r="P29" i="1"/>
  <c r="O29" i="1"/>
  <c r="N29" i="1"/>
  <c r="M29" i="1"/>
  <c r="O28" i="1"/>
  <c r="P28" i="1"/>
  <c r="J28" i="1"/>
  <c r="N28" i="1"/>
  <c r="M28" i="1"/>
  <c r="J27" i="1"/>
  <c r="P27" i="1"/>
  <c r="O27" i="1"/>
  <c r="N27" i="1"/>
  <c r="M27" i="1"/>
  <c r="O26" i="1"/>
  <c r="P26" i="1"/>
  <c r="J26" i="1"/>
  <c r="N26" i="1"/>
  <c r="M26" i="1"/>
  <c r="J25" i="1"/>
  <c r="P25" i="1"/>
  <c r="O25" i="1"/>
  <c r="N25" i="1"/>
  <c r="M25" i="1"/>
  <c r="O24" i="1"/>
  <c r="P24" i="1"/>
  <c r="J24" i="1"/>
  <c r="N24" i="1"/>
  <c r="M24" i="1"/>
  <c r="J23" i="1"/>
  <c r="P23" i="1"/>
  <c r="O23" i="1"/>
  <c r="N23" i="1"/>
  <c r="M23" i="1"/>
  <c r="O22" i="1"/>
  <c r="P22" i="1"/>
  <c r="J22" i="1"/>
  <c r="N22" i="1"/>
  <c r="M22" i="1"/>
  <c r="J21" i="1"/>
  <c r="P21" i="1"/>
  <c r="O21" i="1"/>
  <c r="N21" i="1"/>
  <c r="M21" i="1"/>
  <c r="O20" i="1"/>
  <c r="P20" i="1"/>
  <c r="J20" i="1"/>
  <c r="N20" i="1"/>
  <c r="M20" i="1"/>
  <c r="J19" i="1"/>
  <c r="P19" i="1"/>
  <c r="O19" i="1"/>
  <c r="N19" i="1"/>
  <c r="M19" i="1"/>
  <c r="O18" i="1"/>
  <c r="J18" i="1"/>
  <c r="N18" i="1"/>
  <c r="M18" i="1"/>
  <c r="K17" i="1"/>
  <c r="J17" i="1"/>
  <c r="O17" i="1"/>
  <c r="N17" i="1"/>
  <c r="M17" i="1"/>
  <c r="K16" i="1"/>
  <c r="J16" i="1"/>
  <c r="P16" i="1"/>
  <c r="O16" i="1"/>
  <c r="N16" i="1"/>
  <c r="M16" i="1"/>
  <c r="P15" i="1"/>
  <c r="O15" i="1"/>
  <c r="N15" i="1"/>
  <c r="M15" i="1"/>
  <c r="K14" i="1"/>
  <c r="J14" i="1"/>
  <c r="P14" i="1"/>
  <c r="O14" i="1"/>
  <c r="N14" i="1"/>
  <c r="M14" i="1"/>
  <c r="P13" i="1"/>
  <c r="O13" i="1"/>
  <c r="N13" i="1"/>
  <c r="M13" i="1"/>
  <c r="P12" i="1"/>
  <c r="O12" i="1"/>
  <c r="N12" i="1"/>
  <c r="M12" i="1"/>
  <c r="P11" i="1"/>
  <c r="O11" i="1"/>
  <c r="N11" i="1"/>
  <c r="M11" i="1"/>
  <c r="N10" i="1"/>
  <c r="M10" i="1"/>
  <c r="P9" i="1"/>
  <c r="J13" i="1"/>
  <c r="N9" i="1"/>
  <c r="M9" i="1"/>
  <c r="K12" i="1"/>
  <c r="J12" i="1"/>
  <c r="O10" i="1" l="1"/>
  <c r="J15" i="1"/>
  <c r="K33" i="1"/>
  <c r="P33" i="1"/>
  <c r="P34" i="1"/>
  <c r="M67" i="1"/>
  <c r="M68" i="1"/>
  <c r="M71" i="1"/>
  <c r="M72" i="1"/>
  <c r="M75" i="1"/>
  <c r="M76" i="1"/>
  <c r="H75" i="1"/>
  <c r="M83" i="1"/>
  <c r="M84" i="1"/>
  <c r="H83" i="1"/>
  <c r="M91" i="1"/>
  <c r="M92" i="1"/>
  <c r="M95" i="1"/>
  <c r="M96" i="1"/>
  <c r="H95" i="1"/>
  <c r="M99" i="1"/>
  <c r="M100" i="1"/>
  <c r="H99" i="1"/>
  <c r="M103" i="1"/>
  <c r="M104" i="1"/>
  <c r="H103" i="1"/>
  <c r="O9" i="1"/>
  <c r="P18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I54" i="1"/>
  <c r="O66" i="1"/>
  <c r="O67" i="1"/>
  <c r="J66" i="1"/>
  <c r="O70" i="1"/>
  <c r="O71" i="1"/>
  <c r="J70" i="1"/>
  <c r="O74" i="1"/>
  <c r="O75" i="1"/>
  <c r="J74" i="1"/>
  <c r="O78" i="1"/>
  <c r="O79" i="1"/>
  <c r="J78" i="1"/>
  <c r="O82" i="1"/>
  <c r="O83" i="1"/>
  <c r="J82" i="1"/>
  <c r="O86" i="1"/>
  <c r="O87" i="1"/>
  <c r="J86" i="1"/>
  <c r="O90" i="1"/>
  <c r="O91" i="1"/>
  <c r="J90" i="1"/>
  <c r="O94" i="1"/>
  <c r="O95" i="1"/>
  <c r="J94" i="1"/>
  <c r="O98" i="1"/>
  <c r="O99" i="1"/>
  <c r="J98" i="1"/>
  <c r="O102" i="1"/>
  <c r="O103" i="1"/>
  <c r="J102" i="1"/>
  <c r="O106" i="1"/>
  <c r="J106" i="1"/>
  <c r="N34" i="1"/>
  <c r="N35" i="1"/>
  <c r="K35" i="1"/>
  <c r="P35" i="1"/>
  <c r="H67" i="1"/>
  <c r="H71" i="1"/>
  <c r="M79" i="1"/>
  <c r="M80" i="1"/>
  <c r="M87" i="1"/>
  <c r="M88" i="1"/>
  <c r="H91" i="1"/>
  <c r="P10" i="1"/>
  <c r="K13" i="1"/>
  <c r="K15" i="1"/>
  <c r="P17" i="1"/>
  <c r="J32" i="1"/>
  <c r="I34" i="1"/>
  <c r="N36" i="1"/>
  <c r="N37" i="1"/>
  <c r="P36" i="1"/>
  <c r="K37" i="1"/>
  <c r="P37" i="1"/>
  <c r="P38" i="1"/>
  <c r="K39" i="1"/>
  <c r="P39" i="1"/>
  <c r="P40" i="1"/>
  <c r="K41" i="1"/>
  <c r="P41" i="1"/>
  <c r="P42" i="1"/>
  <c r="K43" i="1"/>
  <c r="P43" i="1"/>
  <c r="P44" i="1"/>
  <c r="K45" i="1"/>
  <c r="P45" i="1"/>
  <c r="P46" i="1"/>
  <c r="K47" i="1"/>
  <c r="P47" i="1"/>
  <c r="P48" i="1"/>
  <c r="K49" i="1"/>
  <c r="P49" i="1"/>
  <c r="P50" i="1"/>
  <c r="K51" i="1"/>
  <c r="P51" i="1"/>
  <c r="P52" i="1"/>
  <c r="K53" i="1"/>
  <c r="P53" i="1"/>
  <c r="N55" i="1"/>
  <c r="K18" i="1"/>
  <c r="K19" i="1"/>
  <c r="K20" i="1"/>
  <c r="K21" i="1"/>
  <c r="K22" i="1"/>
  <c r="K23" i="1"/>
  <c r="K24" i="1"/>
  <c r="K25" i="1"/>
  <c r="K26" i="1"/>
  <c r="K27" i="1"/>
  <c r="P30" i="1"/>
  <c r="K32" i="1"/>
  <c r="H37" i="1"/>
  <c r="H39" i="1"/>
  <c r="H43" i="1"/>
  <c r="H47" i="1"/>
  <c r="H51" i="1"/>
  <c r="H53" i="1"/>
  <c r="I67" i="1"/>
  <c r="I75" i="1"/>
  <c r="I87" i="1"/>
  <c r="I95" i="1"/>
  <c r="I99" i="1"/>
  <c r="I103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M34" i="1"/>
  <c r="M36" i="1"/>
  <c r="M42" i="1"/>
  <c r="M46" i="1"/>
  <c r="M50" i="1"/>
  <c r="P64" i="1"/>
  <c r="H65" i="1"/>
  <c r="N67" i="1"/>
  <c r="H69" i="1"/>
  <c r="N71" i="1"/>
  <c r="H73" i="1"/>
  <c r="N75" i="1"/>
  <c r="H77" i="1"/>
  <c r="N79" i="1"/>
  <c r="H81" i="1"/>
  <c r="N83" i="1"/>
  <c r="H85" i="1"/>
  <c r="H89" i="1"/>
  <c r="N91" i="1"/>
  <c r="H93" i="1"/>
  <c r="H97" i="1"/>
  <c r="H101" i="1"/>
  <c r="H105" i="1"/>
  <c r="K28" i="1"/>
  <c r="K29" i="1"/>
  <c r="K30" i="1"/>
  <c r="K31" i="1"/>
  <c r="I71" i="1"/>
  <c r="I79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O33" i="1"/>
  <c r="I65" i="1"/>
  <c r="M66" i="1"/>
  <c r="I69" i="1"/>
  <c r="M70" i="1"/>
  <c r="I73" i="1"/>
  <c r="M74" i="1"/>
  <c r="I77" i="1"/>
  <c r="M78" i="1"/>
  <c r="M82" i="1"/>
  <c r="M86" i="1"/>
  <c r="M90" i="1"/>
  <c r="M94" i="1"/>
  <c r="M98" i="1"/>
  <c r="M102" i="1"/>
  <c r="M106" i="1"/>
  <c r="I55" i="1"/>
  <c r="I56" i="1"/>
  <c r="I57" i="1"/>
  <c r="I58" i="1"/>
  <c r="I59" i="1"/>
  <c r="I60" i="1"/>
  <c r="I61" i="1"/>
  <c r="I62" i="1"/>
  <c r="I63" i="1"/>
  <c r="I64" i="1"/>
  <c r="N82" i="1"/>
  <c r="N84" i="1"/>
  <c r="N86" i="1"/>
  <c r="N88" i="1"/>
  <c r="N90" i="1"/>
  <c r="N92" i="1"/>
  <c r="N94" i="1"/>
  <c r="N96" i="1"/>
  <c r="N98" i="1"/>
  <c r="N100" i="1"/>
  <c r="N102" i="1"/>
  <c r="N104" i="1"/>
  <c r="N106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P65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</calcChain>
</file>

<file path=xl/sharedStrings.xml><?xml version="1.0" encoding="utf-8"?>
<sst xmlns="http://schemas.openxmlformats.org/spreadsheetml/2006/main" count="29" uniqueCount="15">
  <si>
    <t>مؤشر أسعار العقارات حسب نوع العقار (سنة الأساس 2015)</t>
  </si>
  <si>
    <t>* تم احتساب مؤشرات السعر والحجم في القطاع العقاري من خلال المعالجة الإحصائية لقاعدة بيانات تسجيلات المعاملات العقارية للبيع والشراء.</t>
  </si>
  <si>
    <t>Indice des prix de l'immobilier par type de bien (Année de base 2015)</t>
  </si>
  <si>
    <t>* Les indicateurs de prix et de volumes relatifs au secteur de l’immobilier sont élaborés après traitement statistique de la base d’enregistrement des transactions de ventes et achats des biens immobiliers.</t>
  </si>
  <si>
    <t>السنة</t>
  </si>
  <si>
    <t>الثلاثية</t>
  </si>
  <si>
    <t>الأراضي السكنية</t>
  </si>
  <si>
    <t>الشقق</t>
  </si>
  <si>
    <t>المنازل</t>
  </si>
  <si>
    <t>Année</t>
  </si>
  <si>
    <t>Trimestre</t>
  </si>
  <si>
    <t>Terrains à usage d'habitation</t>
  </si>
  <si>
    <t>bâtis</t>
  </si>
  <si>
    <t>Appartements</t>
  </si>
  <si>
    <t>Maisons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</si>
</sst>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1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6"/>
      <color rgb="FF5B9BD5"/>
      <name val="Calibri"/>
      <family val="2"/>
    </font>
    <font>
      <sz val="10"/>
      <name val="Calibri"/>
      <family val="2"/>
    </font>
    <font>
      <sz val="10"/>
      <color rgb="FF5B9BD5"/>
      <name val="Calibri"/>
      <family val="2"/>
    </font>
    <font>
      <sz val="9"/>
      <color rgb="FF5B9BD5"/>
      <name val="Calibri"/>
      <family val="2"/>
    </font>
    <font>
      <b/>
      <sz val="16"/>
      <color rgb="FF404040"/>
      <name val="Calibri"/>
      <family val="2"/>
    </font>
    <font>
      <b/>
      <sz val="12"/>
      <name val="Calibri"/>
      <family val="2"/>
    </font>
    <font>
      <b/>
      <sz val="11"/>
      <name val="Calibri"/>
      <family val="2"/>
    </font>
    <font>
      <sz val="12"/>
      <name val="Calibri"/>
      <family val="2"/>
    </font>
    <font>
      <sz val="1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A6A6A6"/>
        <bgColor rgb="FF000000"/>
      </patternFill>
    </fill>
    <fill>
      <patternFill patternType="solid">
        <fgColor rgb="FF00B050"/>
        <bgColor rgb="FF000000"/>
      </patternFill>
    </fill>
    <fill>
      <patternFill patternType="solid">
        <fgColor rgb="FF8EA9DB"/>
        <bgColor rgb="FF000000"/>
      </patternFill>
    </fill>
    <fill>
      <patternFill patternType="solid">
        <fgColor rgb="FFFFC000"/>
        <bgColor rgb="FF000000"/>
      </patternFill>
    </fill>
    <fill>
      <patternFill patternType="solid">
        <fgColor rgb="FF00B0F0"/>
        <bgColor rgb="FF000000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3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8" fillId="4" borderId="0" xfId="0" applyFont="1" applyFill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/>
    </xf>
    <xf numFmtId="0" fontId="7" fillId="6" borderId="3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9" fillId="2" borderId="4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9" fillId="5" borderId="5" xfId="0" applyFont="1" applyFill="1" applyBorder="1" applyAlignment="1">
      <alignment horizontal="center" vertical="center" wrapText="1"/>
    </xf>
    <xf numFmtId="0" fontId="9" fillId="6" borderId="5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0" fillId="0" borderId="0" xfId="0" quotePrefix="1" applyFont="1" applyAlignment="1">
      <alignment horizontal="center" vertical="center"/>
    </xf>
    <xf numFmtId="164" fontId="10" fillId="0" borderId="0" xfId="0" applyNumberFormat="1" applyFont="1" applyAlignment="1">
      <alignment horizontal="center" vertical="center"/>
    </xf>
    <xf numFmtId="165" fontId="10" fillId="0" borderId="0" xfId="1" applyNumberFormat="1" applyFont="1" applyFill="1" applyBorder="1" applyAlignment="1">
      <alignment horizontal="center" vertical="center"/>
    </xf>
    <xf numFmtId="0" fontId="3" fillId="0" borderId="0" xfId="0" applyFont="1"/>
    <xf numFmtId="164" fontId="10" fillId="0" borderId="6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165" fontId="10" fillId="0" borderId="6" xfId="1" applyNumberFormat="1" applyFont="1" applyFill="1" applyBorder="1" applyAlignment="1">
      <alignment horizontal="center" vertical="center"/>
    </xf>
    <xf numFmtId="164" fontId="0" fillId="0" borderId="0" xfId="0" applyNumberFormat="1" applyAlignment="1">
      <alignment horizontal="center"/>
    </xf>
    <xf numFmtId="165" fontId="3" fillId="0" borderId="0" xfId="0" applyNumberFormat="1" applyFont="1" applyAlignment="1">
      <alignment horizontal="center" vertical="center"/>
    </xf>
    <xf numFmtId="0" fontId="10" fillId="0" borderId="0" xfId="0" quotePrefix="1" applyFont="1" applyAlignment="1">
      <alignment horizontal="center" vertical="center"/>
    </xf>
    <xf numFmtId="0" fontId="2" fillId="0" borderId="0" xfId="0" applyFont="1" applyAlignment="1">
      <alignment horizontal="center" vertical="center" readingOrder="2"/>
    </xf>
    <xf numFmtId="0" fontId="4" fillId="0" borderId="0" xfId="0" applyFont="1" applyAlignment="1">
      <alignment horizontal="center" vertical="top" readingOrder="2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top" wrapText="1"/>
    </xf>
    <xf numFmtId="0" fontId="6" fillId="0" borderId="1" xfId="0" applyFont="1" applyBorder="1" applyAlignment="1">
      <alignment horizontal="center" vertical="center"/>
    </xf>
  </cellXfs>
  <cellStyles count="2"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17DEC2-D586-403D-ABDE-1DC515D2A57E}">
  <dimension ref="A1:P167"/>
  <sheetViews>
    <sheetView tabSelected="1" zoomScale="115" zoomScaleNormal="115" workbookViewId="0">
      <pane xSplit="2" ySplit="7" topLeftCell="C8" activePane="bottomRight" state="frozen"/>
      <selection pane="topRight" activeCell="C1" sqref="C1"/>
      <selection pane="bottomLeft" activeCell="A8" sqref="A8"/>
      <selection pane="bottomRight" sqref="A1:P1"/>
    </sheetView>
  </sheetViews>
  <sheetFormatPr baseColWidth="10" defaultColWidth="11.44140625" defaultRowHeight="13.8" x14ac:dyDescent="0.3"/>
  <cols>
    <col min="1" max="2" width="11.6640625" style="1" customWidth="1"/>
    <col min="3" max="6" width="17" style="1" customWidth="1"/>
    <col min="7" max="7" width="3.109375" style="21" customWidth="1"/>
    <col min="8" max="11" width="17" style="1" customWidth="1"/>
    <col min="12" max="12" width="3.109375" style="1" customWidth="1"/>
    <col min="13" max="16" width="17" style="1" customWidth="1"/>
    <col min="17" max="16384" width="11.44140625" style="1"/>
  </cols>
  <sheetData>
    <row r="1" spans="1:16" ht="32.25" customHeight="1" x14ac:dyDescent="0.3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</row>
    <row r="2" spans="1:16" s="2" customFormat="1" ht="28.5" customHeight="1" x14ac:dyDescent="0.3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</row>
    <row r="3" spans="1:16" ht="32.25" customHeight="1" x14ac:dyDescent="0.3">
      <c r="A3" s="30" t="s">
        <v>2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</row>
    <row r="4" spans="1:16" ht="27.9" customHeight="1" x14ac:dyDescent="0.3">
      <c r="A4" s="31" t="s">
        <v>3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</row>
    <row r="5" spans="1:16" ht="36" customHeight="1" x14ac:dyDescent="0.3">
      <c r="A5" s="3"/>
      <c r="B5" s="3"/>
      <c r="C5" s="32"/>
      <c r="D5" s="32"/>
      <c r="E5" s="32"/>
      <c r="F5" s="32"/>
      <c r="G5" s="4"/>
      <c r="H5" s="32"/>
      <c r="I5" s="32"/>
      <c r="J5" s="32"/>
      <c r="K5" s="32"/>
      <c r="M5" s="32"/>
      <c r="N5" s="32"/>
      <c r="O5" s="32"/>
      <c r="P5" s="32"/>
    </row>
    <row r="6" spans="1:16" s="11" customFormat="1" ht="39.75" customHeight="1" x14ac:dyDescent="0.3">
      <c r="A6" s="5" t="s">
        <v>4</v>
      </c>
      <c r="B6" s="6" t="s">
        <v>5</v>
      </c>
      <c r="C6" s="7" t="s">
        <v>6</v>
      </c>
      <c r="D6" s="8"/>
      <c r="E6" s="9" t="s">
        <v>7</v>
      </c>
      <c r="F6" s="10" t="s">
        <v>8</v>
      </c>
      <c r="H6" s="7" t="s">
        <v>6</v>
      </c>
      <c r="I6" s="8"/>
      <c r="J6" s="9" t="s">
        <v>7</v>
      </c>
      <c r="K6" s="10" t="s">
        <v>8</v>
      </c>
      <c r="M6" s="7" t="s">
        <v>6</v>
      </c>
      <c r="N6" s="8"/>
      <c r="O6" s="9" t="s">
        <v>7</v>
      </c>
      <c r="P6" s="10" t="s">
        <v>8</v>
      </c>
    </row>
    <row r="7" spans="1:16" s="11" customFormat="1" ht="39.75" customHeight="1" x14ac:dyDescent="0.3">
      <c r="A7" s="12" t="s">
        <v>9</v>
      </c>
      <c r="B7" s="13" t="s">
        <v>10</v>
      </c>
      <c r="C7" s="14" t="s">
        <v>11</v>
      </c>
      <c r="D7" s="8" t="s">
        <v>12</v>
      </c>
      <c r="E7" s="15" t="s">
        <v>13</v>
      </c>
      <c r="F7" s="16" t="s">
        <v>14</v>
      </c>
      <c r="G7" s="17"/>
      <c r="H7" s="14" t="s">
        <v>11</v>
      </c>
      <c r="I7" s="8" t="s">
        <v>12</v>
      </c>
      <c r="J7" s="15" t="s">
        <v>13</v>
      </c>
      <c r="K7" s="16" t="s">
        <v>14</v>
      </c>
      <c r="L7" s="17"/>
      <c r="M7" s="14" t="s">
        <v>11</v>
      </c>
      <c r="N7" s="8" t="s">
        <v>12</v>
      </c>
      <c r="O7" s="15" t="s">
        <v>13</v>
      </c>
      <c r="P7" s="16" t="s">
        <v>14</v>
      </c>
    </row>
    <row r="8" spans="1:16" ht="14.4" x14ac:dyDescent="0.3">
      <c r="A8" s="27">
        <v>2000</v>
      </c>
      <c r="B8" s="18">
        <v>1</v>
      </c>
      <c r="C8" s="19">
        <v>39.908831077725822</v>
      </c>
      <c r="D8" s="19">
        <v>31.100158167360092</v>
      </c>
      <c r="E8" s="19">
        <v>29.843917940132709</v>
      </c>
      <c r="F8" s="19">
        <v>32.234387371380244</v>
      </c>
      <c r="G8" s="1"/>
      <c r="H8" s="19"/>
      <c r="I8" s="19"/>
      <c r="J8" s="19"/>
      <c r="K8" s="19"/>
      <c r="M8" s="19"/>
      <c r="N8" s="19"/>
      <c r="O8" s="19"/>
      <c r="P8" s="19"/>
    </row>
    <row r="9" spans="1:16" ht="14.4" x14ac:dyDescent="0.3">
      <c r="A9" s="27"/>
      <c r="B9" s="18">
        <v>2</v>
      </c>
      <c r="C9" s="19">
        <v>39.414316342127798</v>
      </c>
      <c r="D9" s="19">
        <v>30.353304295456766</v>
      </c>
      <c r="E9" s="19">
        <v>27.968939130970451</v>
      </c>
      <c r="F9" s="19">
        <v>32.93990446531572</v>
      </c>
      <c r="G9" s="1"/>
      <c r="H9" s="19"/>
      <c r="I9" s="19"/>
      <c r="J9" s="19"/>
      <c r="K9" s="19"/>
      <c r="M9" s="20">
        <f>(C9-C8)/C8</f>
        <v>-1.2391110494690128E-2</v>
      </c>
      <c r="N9" s="20">
        <f>(D9-D8)/D8</f>
        <v>-2.4014471819862201E-2</v>
      </c>
      <c r="O9" s="20">
        <f t="shared" ref="O9:P24" si="0">(E9-E8)/E8</f>
        <v>-6.2826161528908159E-2</v>
      </c>
      <c r="P9" s="20">
        <f t="shared" si="0"/>
        <v>2.1887094853301911E-2</v>
      </c>
    </row>
    <row r="10" spans="1:16" ht="14.4" x14ac:dyDescent="0.3">
      <c r="A10" s="27"/>
      <c r="B10" s="18">
        <v>3</v>
      </c>
      <c r="C10" s="19">
        <v>40.392004710416181</v>
      </c>
      <c r="D10" s="19">
        <v>32.635893595882955</v>
      </c>
      <c r="E10" s="19">
        <v>28.651376083886593</v>
      </c>
      <c r="F10" s="19">
        <v>37.232003941341972</v>
      </c>
      <c r="G10" s="1"/>
      <c r="H10" s="19"/>
      <c r="I10" s="19"/>
      <c r="J10" s="19"/>
      <c r="K10" s="19"/>
      <c r="M10" s="20">
        <f t="shared" ref="M10:P25" si="1">(C10-C9)/C9</f>
        <v>2.4805412322815964E-2</v>
      </c>
      <c r="N10" s="20">
        <f t="shared" si="1"/>
        <v>7.5200685836627118E-2</v>
      </c>
      <c r="O10" s="20">
        <f t="shared" si="0"/>
        <v>2.4399815442426569E-2</v>
      </c>
      <c r="P10" s="20">
        <f t="shared" si="0"/>
        <v>0.13030090844816034</v>
      </c>
    </row>
    <row r="11" spans="1:16" ht="14.4" x14ac:dyDescent="0.3">
      <c r="A11" s="27"/>
      <c r="B11" s="18">
        <v>4</v>
      </c>
      <c r="C11" s="19">
        <v>41.886361141786715</v>
      </c>
      <c r="D11" s="19">
        <v>31.193536328060667</v>
      </c>
      <c r="E11" s="19">
        <v>28.173169803609479</v>
      </c>
      <c r="F11" s="19">
        <v>34.579856251480258</v>
      </c>
      <c r="G11" s="1"/>
      <c r="H11" s="19"/>
      <c r="I11" s="19"/>
      <c r="J11" s="19"/>
      <c r="K11" s="19"/>
      <c r="M11" s="20">
        <f t="shared" si="1"/>
        <v>3.6996342273280962E-2</v>
      </c>
      <c r="N11" s="20">
        <f t="shared" si="1"/>
        <v>-4.4195427454275155E-2</v>
      </c>
      <c r="O11" s="20">
        <f t="shared" si="0"/>
        <v>-1.6690517023580403E-2</v>
      </c>
      <c r="P11" s="20">
        <f t="shared" si="0"/>
        <v>-7.123300948399397E-2</v>
      </c>
    </row>
    <row r="12" spans="1:16" ht="14.4" x14ac:dyDescent="0.3">
      <c r="A12" s="27">
        <v>2001</v>
      </c>
      <c r="B12" s="18">
        <v>1</v>
      </c>
      <c r="C12" s="19">
        <v>38.304546653257191</v>
      </c>
      <c r="D12" s="19">
        <v>31.657423182931936</v>
      </c>
      <c r="E12" s="19">
        <v>31.102157192458069</v>
      </c>
      <c r="F12" s="19">
        <v>31.800717886271066</v>
      </c>
      <c r="G12" s="1"/>
      <c r="H12" s="20">
        <f>(C12-C8)/C8</f>
        <v>-4.0198732489662534E-2</v>
      </c>
      <c r="I12" s="20">
        <f>(D12-D8)/D8</f>
        <v>1.7918398117881547E-2</v>
      </c>
      <c r="J12" s="20">
        <f t="shared" ref="J12:K27" si="2">(E12-E8)/E8</f>
        <v>4.2160659161756334E-2</v>
      </c>
      <c r="K12" s="20">
        <f t="shared" si="2"/>
        <v>-1.3453628887460023E-2</v>
      </c>
      <c r="M12" s="20">
        <f t="shared" si="1"/>
        <v>-8.5512667868305955E-2</v>
      </c>
      <c r="N12" s="20">
        <f t="shared" si="1"/>
        <v>1.4871249286794463E-2</v>
      </c>
      <c r="O12" s="20">
        <f t="shared" si="0"/>
        <v>0.10396371474229127</v>
      </c>
      <c r="P12" s="20">
        <f t="shared" si="0"/>
        <v>-8.036870786847837E-2</v>
      </c>
    </row>
    <row r="13" spans="1:16" ht="14.4" x14ac:dyDescent="0.3">
      <c r="A13" s="27"/>
      <c r="B13" s="18">
        <v>2</v>
      </c>
      <c r="C13" s="19">
        <v>42.178030669058032</v>
      </c>
      <c r="D13" s="19">
        <v>33.636872830936007</v>
      </c>
      <c r="E13" s="19">
        <v>30.61676705152485</v>
      </c>
      <c r="F13" s="19">
        <v>34.293141729289587</v>
      </c>
      <c r="G13" s="1"/>
      <c r="H13" s="20">
        <f t="shared" ref="H13:K28" si="3">(C13-C9)/C9</f>
        <v>7.0119555111406356E-2</v>
      </c>
      <c r="I13" s="20">
        <f t="shared" si="3"/>
        <v>0.10817828937229479</v>
      </c>
      <c r="J13" s="20">
        <f t="shared" si="2"/>
        <v>9.4670302229032943E-2</v>
      </c>
      <c r="K13" s="20">
        <f t="shared" si="2"/>
        <v>4.1082003300852508E-2</v>
      </c>
      <c r="M13" s="20">
        <f t="shared" si="1"/>
        <v>0.10112334838118918</v>
      </c>
      <c r="N13" s="20">
        <f t="shared" si="1"/>
        <v>6.2527187906793652E-2</v>
      </c>
      <c r="O13" s="20">
        <f t="shared" si="0"/>
        <v>-1.5606317527419651E-2</v>
      </c>
      <c r="P13" s="20">
        <f t="shared" si="0"/>
        <v>7.8376338922038769E-2</v>
      </c>
    </row>
    <row r="14" spans="1:16" ht="14.4" x14ac:dyDescent="0.3">
      <c r="A14" s="27"/>
      <c r="B14" s="18">
        <v>3</v>
      </c>
      <c r="C14" s="19">
        <v>40.899570375461437</v>
      </c>
      <c r="D14" s="19">
        <v>31.118269159015604</v>
      </c>
      <c r="E14" s="19">
        <v>28.130950361873253</v>
      </c>
      <c r="F14" s="19">
        <v>32.610573763308217</v>
      </c>
      <c r="G14" s="1"/>
      <c r="H14" s="20">
        <f t="shared" si="3"/>
        <v>1.2565993410927834E-2</v>
      </c>
      <c r="I14" s="20">
        <f t="shared" si="3"/>
        <v>-4.6501697047412867E-2</v>
      </c>
      <c r="J14" s="20">
        <f t="shared" si="2"/>
        <v>-1.8164074231185857E-2</v>
      </c>
      <c r="K14" s="20">
        <f t="shared" si="2"/>
        <v>-0.12412520651090107</v>
      </c>
      <c r="M14" s="20">
        <f t="shared" si="1"/>
        <v>-3.0311047559991425E-2</v>
      </c>
      <c r="N14" s="20">
        <f t="shared" si="1"/>
        <v>-7.4876272969228871E-2</v>
      </c>
      <c r="O14" s="20">
        <f t="shared" si="0"/>
        <v>-8.1191351309830462E-2</v>
      </c>
      <c r="P14" s="20">
        <f t="shared" si="0"/>
        <v>-4.9064270029954643E-2</v>
      </c>
    </row>
    <row r="15" spans="1:16" ht="14.4" x14ac:dyDescent="0.3">
      <c r="A15" s="27"/>
      <c r="B15" s="18">
        <v>4</v>
      </c>
      <c r="C15" s="19">
        <v>42.75155445060868</v>
      </c>
      <c r="D15" s="19">
        <v>34.060403222706441</v>
      </c>
      <c r="E15" s="19">
        <v>32.67692360645713</v>
      </c>
      <c r="F15" s="19">
        <v>36.750403293461289</v>
      </c>
      <c r="G15" s="1"/>
      <c r="H15" s="20">
        <f t="shared" si="3"/>
        <v>2.0655728624724815E-2</v>
      </c>
      <c r="I15" s="20">
        <f t="shared" si="3"/>
        <v>9.1905799473810737E-2</v>
      </c>
      <c r="J15" s="20">
        <f t="shared" si="2"/>
        <v>0.15985967621828059</v>
      </c>
      <c r="K15" s="20">
        <f t="shared" si="2"/>
        <v>6.276911697364608E-2</v>
      </c>
      <c r="M15" s="20">
        <f t="shared" si="1"/>
        <v>4.5281259879893017E-2</v>
      </c>
      <c r="N15" s="20">
        <f t="shared" si="1"/>
        <v>9.45468415565279E-2</v>
      </c>
      <c r="O15" s="20">
        <f t="shared" si="0"/>
        <v>0.16160041470711117</v>
      </c>
      <c r="P15" s="20">
        <f t="shared" si="0"/>
        <v>0.12694746066722079</v>
      </c>
    </row>
    <row r="16" spans="1:16" ht="14.4" x14ac:dyDescent="0.3">
      <c r="A16" s="27">
        <v>2002</v>
      </c>
      <c r="B16" s="18">
        <v>1</v>
      </c>
      <c r="C16" s="19">
        <v>42.308627469016322</v>
      </c>
      <c r="D16" s="19">
        <v>33.812717379242571</v>
      </c>
      <c r="E16" s="19">
        <v>32.512246397509003</v>
      </c>
      <c r="F16" s="19">
        <v>36.370275905947729</v>
      </c>
      <c r="G16" s="1"/>
      <c r="H16" s="20">
        <f t="shared" si="3"/>
        <v>0.10453278176100403</v>
      </c>
      <c r="I16" s="20">
        <f t="shared" si="3"/>
        <v>6.8081795029756545E-2</v>
      </c>
      <c r="J16" s="20">
        <f t="shared" si="2"/>
        <v>4.5337344169582711E-2</v>
      </c>
      <c r="K16" s="20">
        <f t="shared" si="2"/>
        <v>0.14369354918397681</v>
      </c>
      <c r="M16" s="20">
        <f t="shared" si="1"/>
        <v>-1.0360488344443142E-2</v>
      </c>
      <c r="N16" s="20">
        <f t="shared" si="1"/>
        <v>-7.2719586390201547E-3</v>
      </c>
      <c r="O16" s="20">
        <f t="shared" si="0"/>
        <v>-5.0395566893447199E-3</v>
      </c>
      <c r="P16" s="20">
        <f t="shared" si="0"/>
        <v>-1.0343488872166847E-2</v>
      </c>
    </row>
    <row r="17" spans="1:16" ht="14.4" x14ac:dyDescent="0.3">
      <c r="A17" s="27"/>
      <c r="B17" s="18">
        <v>2</v>
      </c>
      <c r="C17" s="19">
        <v>42.399272231201891</v>
      </c>
      <c r="D17" s="19">
        <v>35.859314734821041</v>
      </c>
      <c r="E17" s="19">
        <v>35.088804363445604</v>
      </c>
      <c r="F17" s="19">
        <v>37.629810726332849</v>
      </c>
      <c r="G17" s="1"/>
      <c r="H17" s="20">
        <f t="shared" si="3"/>
        <v>5.2454218140194761E-3</v>
      </c>
      <c r="I17" s="20">
        <f t="shared" si="3"/>
        <v>6.6071596936355004E-2</v>
      </c>
      <c r="J17" s="20">
        <f t="shared" si="2"/>
        <v>0.14606497493333567</v>
      </c>
      <c r="K17" s="20">
        <f t="shared" si="2"/>
        <v>9.7298434287035024E-2</v>
      </c>
      <c r="M17" s="20">
        <f t="shared" si="1"/>
        <v>2.1424652040993412E-3</v>
      </c>
      <c r="N17" s="20">
        <f t="shared" si="1"/>
        <v>6.0527443938441464E-2</v>
      </c>
      <c r="O17" s="20">
        <f t="shared" si="0"/>
        <v>7.9248844710220021E-2</v>
      </c>
      <c r="P17" s="20">
        <f t="shared" si="0"/>
        <v>3.4630884396979381E-2</v>
      </c>
    </row>
    <row r="18" spans="1:16" ht="14.4" x14ac:dyDescent="0.3">
      <c r="A18" s="27"/>
      <c r="B18" s="18">
        <v>3</v>
      </c>
      <c r="C18" s="19">
        <v>43.779028384233911</v>
      </c>
      <c r="D18" s="19">
        <v>33.919511058424362</v>
      </c>
      <c r="E18" s="19">
        <v>32.696349772045224</v>
      </c>
      <c r="F18" s="19">
        <v>36.359162327269281</v>
      </c>
      <c r="G18" s="1"/>
      <c r="H18" s="20">
        <f t="shared" si="3"/>
        <v>7.0403135835873376E-2</v>
      </c>
      <c r="I18" s="20">
        <f t="shared" si="3"/>
        <v>9.0019206566223198E-2</v>
      </c>
      <c r="J18" s="20">
        <f t="shared" si="2"/>
        <v>0.16229097671579548</v>
      </c>
      <c r="K18" s="20">
        <f t="shared" si="2"/>
        <v>0.11495009536381688</v>
      </c>
      <c r="M18" s="20">
        <f t="shared" si="1"/>
        <v>3.2541977265747694E-2</v>
      </c>
      <c r="N18" s="20">
        <f t="shared" si="1"/>
        <v>-5.4094833957131931E-2</v>
      </c>
      <c r="O18" s="20">
        <f t="shared" si="0"/>
        <v>-6.818284734411649E-2</v>
      </c>
      <c r="P18" s="20">
        <f t="shared" si="0"/>
        <v>-3.376706856977052E-2</v>
      </c>
    </row>
    <row r="19" spans="1:16" ht="14.4" x14ac:dyDescent="0.3">
      <c r="A19" s="27"/>
      <c r="B19" s="18">
        <v>4</v>
      </c>
      <c r="C19" s="19">
        <v>44.658028099992947</v>
      </c>
      <c r="D19" s="19">
        <v>37.24267743389175</v>
      </c>
      <c r="E19" s="19">
        <v>35.604296208212006</v>
      </c>
      <c r="F19" s="19">
        <v>40.378424869219756</v>
      </c>
      <c r="G19" s="1"/>
      <c r="H19" s="20">
        <f t="shared" si="3"/>
        <v>4.4594253329123652E-2</v>
      </c>
      <c r="I19" s="20">
        <f t="shared" si="3"/>
        <v>9.3430315266022426E-2</v>
      </c>
      <c r="J19" s="20">
        <f t="shared" si="2"/>
        <v>8.9585318281810697E-2</v>
      </c>
      <c r="K19" s="20">
        <f t="shared" si="2"/>
        <v>9.8720592173854385E-2</v>
      </c>
      <c r="M19" s="20">
        <f t="shared" si="1"/>
        <v>2.0078100136082268E-2</v>
      </c>
      <c r="N19" s="20">
        <f t="shared" si="1"/>
        <v>9.7972119048043732E-2</v>
      </c>
      <c r="O19" s="20">
        <f t="shared" si="0"/>
        <v>8.8937953515931076E-2</v>
      </c>
      <c r="P19" s="20">
        <f t="shared" si="0"/>
        <v>0.11054332071165562</v>
      </c>
    </row>
    <row r="20" spans="1:16" ht="14.4" x14ac:dyDescent="0.3">
      <c r="A20" s="27">
        <v>2003</v>
      </c>
      <c r="B20" s="18">
        <v>1</v>
      </c>
      <c r="C20" s="19">
        <v>44.827290981989314</v>
      </c>
      <c r="D20" s="19">
        <v>32.925818419973943</v>
      </c>
      <c r="E20" s="19">
        <v>31.036039855074712</v>
      </c>
      <c r="F20" s="19">
        <v>36.548632250166747</v>
      </c>
      <c r="G20" s="1"/>
      <c r="H20" s="20">
        <f t="shared" si="3"/>
        <v>5.9530730814122322E-2</v>
      </c>
      <c r="I20" s="20">
        <f t="shared" si="3"/>
        <v>-2.622974513764131E-2</v>
      </c>
      <c r="J20" s="20">
        <f t="shared" si="2"/>
        <v>-4.540463074699734E-2</v>
      </c>
      <c r="K20" s="20">
        <f t="shared" si="2"/>
        <v>4.9039040748616236E-3</v>
      </c>
      <c r="M20" s="20">
        <f t="shared" si="1"/>
        <v>3.7902005349939316E-3</v>
      </c>
      <c r="N20" s="20">
        <f t="shared" si="1"/>
        <v>-0.11591161837331702</v>
      </c>
      <c r="O20" s="20">
        <f t="shared" si="0"/>
        <v>-0.12830632366449196</v>
      </c>
      <c r="P20" s="20">
        <f t="shared" si="0"/>
        <v>-9.4847499164645188E-2</v>
      </c>
    </row>
    <row r="21" spans="1:16" ht="14.4" x14ac:dyDescent="0.3">
      <c r="A21" s="27"/>
      <c r="B21" s="18">
        <v>2</v>
      </c>
      <c r="C21" s="19">
        <v>45.714517153436404</v>
      </c>
      <c r="D21" s="19">
        <v>35.123126547275092</v>
      </c>
      <c r="E21" s="19">
        <v>33.075490357208011</v>
      </c>
      <c r="F21" s="19">
        <v>39.048888295592874</v>
      </c>
      <c r="G21" s="1"/>
      <c r="H21" s="20">
        <f t="shared" si="3"/>
        <v>7.8191080831684731E-2</v>
      </c>
      <c r="I21" s="20">
        <f t="shared" si="3"/>
        <v>-2.0529901170450317E-2</v>
      </c>
      <c r="J21" s="20">
        <f t="shared" si="2"/>
        <v>-5.7377674810002909E-2</v>
      </c>
      <c r="K21" s="20">
        <f t="shared" si="2"/>
        <v>3.7711525566270616E-2</v>
      </c>
      <c r="M21" s="20">
        <f t="shared" si="1"/>
        <v>1.9792098786508398E-2</v>
      </c>
      <c r="N21" s="20">
        <f t="shared" si="1"/>
        <v>6.6735110401027586E-2</v>
      </c>
      <c r="O21" s="20">
        <f t="shared" si="0"/>
        <v>6.5712330299119256E-2</v>
      </c>
      <c r="P21" s="20">
        <f t="shared" si="0"/>
        <v>6.8409018108050265E-2</v>
      </c>
    </row>
    <row r="22" spans="1:16" ht="14.4" x14ac:dyDescent="0.3">
      <c r="A22" s="27"/>
      <c r="B22" s="18">
        <v>3</v>
      </c>
      <c r="C22" s="19">
        <v>48.451720450180147</v>
      </c>
      <c r="D22" s="19">
        <v>33.490051210881425</v>
      </c>
      <c r="E22" s="19">
        <v>32.432936493302641</v>
      </c>
      <c r="F22" s="19">
        <v>35.507722090042655</v>
      </c>
      <c r="G22" s="1"/>
      <c r="H22" s="20">
        <f t="shared" si="3"/>
        <v>0.10673357172150051</v>
      </c>
      <c r="I22" s="20">
        <f t="shared" si="3"/>
        <v>-1.2661144991247587E-2</v>
      </c>
      <c r="J22" s="20">
        <f t="shared" si="2"/>
        <v>-8.0563512618095426E-3</v>
      </c>
      <c r="K22" s="20">
        <f t="shared" si="2"/>
        <v>-2.3417487717753278E-2</v>
      </c>
      <c r="M22" s="20">
        <f t="shared" si="1"/>
        <v>5.9876018980066711E-2</v>
      </c>
      <c r="N22" s="20">
        <f t="shared" si="1"/>
        <v>-4.649572794140569E-2</v>
      </c>
      <c r="O22" s="20">
        <f t="shared" si="0"/>
        <v>-1.9426888519744671E-2</v>
      </c>
      <c r="P22" s="20">
        <f t="shared" si="0"/>
        <v>-9.0685455082465977E-2</v>
      </c>
    </row>
    <row r="23" spans="1:16" ht="14.4" x14ac:dyDescent="0.3">
      <c r="A23" s="27"/>
      <c r="B23" s="18">
        <v>4</v>
      </c>
      <c r="C23" s="19">
        <v>50.90336307012528</v>
      </c>
      <c r="D23" s="19">
        <v>34.303192560378598</v>
      </c>
      <c r="E23" s="19">
        <v>32.75966033206992</v>
      </c>
      <c r="F23" s="19">
        <v>37.257867140080329</v>
      </c>
      <c r="G23" s="1"/>
      <c r="H23" s="20">
        <f t="shared" si="3"/>
        <v>0.13984797887064163</v>
      </c>
      <c r="I23" s="20">
        <f t="shared" si="3"/>
        <v>-7.892786115420769E-2</v>
      </c>
      <c r="J23" s="20">
        <f t="shared" si="2"/>
        <v>-7.9895860305925104E-2</v>
      </c>
      <c r="K23" s="20">
        <f t="shared" si="2"/>
        <v>-7.7282799892429963E-2</v>
      </c>
      <c r="M23" s="20">
        <f t="shared" si="1"/>
        <v>5.0599702077989216E-2</v>
      </c>
      <c r="N23" s="20">
        <f t="shared" si="1"/>
        <v>2.4280086774933641E-2</v>
      </c>
      <c r="O23" s="20">
        <f t="shared" si="0"/>
        <v>1.0073828462456587E-2</v>
      </c>
      <c r="P23" s="20">
        <f t="shared" si="0"/>
        <v>4.9289139010369305E-2</v>
      </c>
    </row>
    <row r="24" spans="1:16" ht="14.4" x14ac:dyDescent="0.3">
      <c r="A24" s="27">
        <v>2004</v>
      </c>
      <c r="B24" s="18">
        <v>1</v>
      </c>
      <c r="C24" s="19">
        <v>48.454374070276899</v>
      </c>
      <c r="D24" s="19">
        <v>35.204291124999457</v>
      </c>
      <c r="E24" s="19">
        <v>33.930571412692196</v>
      </c>
      <c r="F24" s="19">
        <v>37.62315944163506</v>
      </c>
      <c r="G24" s="1"/>
      <c r="H24" s="20">
        <f t="shared" si="3"/>
        <v>8.0912386379646983E-2</v>
      </c>
      <c r="I24" s="20">
        <f t="shared" si="3"/>
        <v>6.9200184364842196E-2</v>
      </c>
      <c r="J24" s="20">
        <f t="shared" si="2"/>
        <v>9.326355975613293E-2</v>
      </c>
      <c r="K24" s="20">
        <f t="shared" si="2"/>
        <v>2.9399928952564582E-2</v>
      </c>
      <c r="M24" s="20">
        <f t="shared" si="1"/>
        <v>-4.8110554040891478E-2</v>
      </c>
      <c r="N24" s="20">
        <f t="shared" si="1"/>
        <v>2.6268650156535584E-2</v>
      </c>
      <c r="O24" s="20">
        <f t="shared" si="0"/>
        <v>3.5742467069355334E-2</v>
      </c>
      <c r="P24" s="20">
        <f t="shared" si="0"/>
        <v>9.8044340590223069E-3</v>
      </c>
    </row>
    <row r="25" spans="1:16" ht="14.4" x14ac:dyDescent="0.3">
      <c r="A25" s="27"/>
      <c r="B25" s="18">
        <v>2</v>
      </c>
      <c r="C25" s="19">
        <v>50.593912330390488</v>
      </c>
      <c r="D25" s="19">
        <v>38.162516858040483</v>
      </c>
      <c r="E25" s="19">
        <v>36.510456839134356</v>
      </c>
      <c r="F25" s="19">
        <v>41.32088350217812</v>
      </c>
      <c r="G25" s="1"/>
      <c r="H25" s="20">
        <f t="shared" si="3"/>
        <v>0.10673622911900964</v>
      </c>
      <c r="I25" s="20">
        <f t="shared" si="3"/>
        <v>8.6535300514162E-2</v>
      </c>
      <c r="J25" s="20">
        <f t="shared" si="2"/>
        <v>0.10385232221289734</v>
      </c>
      <c r="K25" s="20">
        <f t="shared" si="2"/>
        <v>5.8183351838000129E-2</v>
      </c>
      <c r="M25" s="20">
        <f t="shared" si="1"/>
        <v>4.4155730027808461E-2</v>
      </c>
      <c r="N25" s="20">
        <f t="shared" si="1"/>
        <v>8.4030259906023641E-2</v>
      </c>
      <c r="O25" s="20">
        <f t="shared" si="1"/>
        <v>7.603424637514708E-2</v>
      </c>
      <c r="P25" s="20">
        <f t="shared" si="1"/>
        <v>9.8283188212285891E-2</v>
      </c>
    </row>
    <row r="26" spans="1:16" ht="14.4" x14ac:dyDescent="0.3">
      <c r="A26" s="27"/>
      <c r="B26" s="18">
        <v>3</v>
      </c>
      <c r="C26" s="19">
        <v>50.912451862182543</v>
      </c>
      <c r="D26" s="19">
        <v>37.473786640055557</v>
      </c>
      <c r="E26" s="19">
        <v>37.534709201413442</v>
      </c>
      <c r="F26" s="19">
        <v>37.248389472246224</v>
      </c>
      <c r="G26" s="1"/>
      <c r="H26" s="20">
        <f t="shared" si="3"/>
        <v>5.0787286584232046E-2</v>
      </c>
      <c r="I26" s="20">
        <f t="shared" si="3"/>
        <v>0.1189528019556971</v>
      </c>
      <c r="J26" s="20">
        <f t="shared" si="2"/>
        <v>0.15730221372845193</v>
      </c>
      <c r="K26" s="20">
        <f t="shared" si="2"/>
        <v>4.9022220512751499E-2</v>
      </c>
      <c r="M26" s="20">
        <f t="shared" ref="M26:P57" si="4">(C26-C25)/C25</f>
        <v>6.2960051342128868E-3</v>
      </c>
      <c r="N26" s="20">
        <f t="shared" si="4"/>
        <v>-1.8047295479669517E-2</v>
      </c>
      <c r="O26" s="20">
        <f t="shared" si="4"/>
        <v>2.8053671494496973E-2</v>
      </c>
      <c r="P26" s="20">
        <f t="shared" si="4"/>
        <v>-9.8557767520077957E-2</v>
      </c>
    </row>
    <row r="27" spans="1:16" ht="14.4" x14ac:dyDescent="0.3">
      <c r="A27" s="27"/>
      <c r="B27" s="18">
        <v>4</v>
      </c>
      <c r="C27" s="19">
        <v>51.532445302927215</v>
      </c>
      <c r="D27" s="19">
        <v>38.592633061282896</v>
      </c>
      <c r="E27" s="19">
        <v>37.575079402580243</v>
      </c>
      <c r="F27" s="19">
        <v>40.495699101936765</v>
      </c>
      <c r="G27" s="1"/>
      <c r="H27" s="20">
        <f t="shared" si="3"/>
        <v>1.2358362883318747E-2</v>
      </c>
      <c r="I27" s="20">
        <f t="shared" si="3"/>
        <v>0.12504493549264431</v>
      </c>
      <c r="J27" s="20">
        <f t="shared" si="2"/>
        <v>0.14699233818966953</v>
      </c>
      <c r="K27" s="20">
        <f t="shared" si="2"/>
        <v>8.6903309566352574E-2</v>
      </c>
      <c r="M27" s="20">
        <f t="shared" si="4"/>
        <v>1.217763863392325E-2</v>
      </c>
      <c r="N27" s="20">
        <f t="shared" si="4"/>
        <v>2.9856775136553961E-2</v>
      </c>
      <c r="O27" s="20">
        <f t="shared" si="4"/>
        <v>1.0755431979017826E-3</v>
      </c>
      <c r="P27" s="20">
        <f t="shared" si="4"/>
        <v>8.7179866719072824E-2</v>
      </c>
    </row>
    <row r="28" spans="1:16" ht="14.4" x14ac:dyDescent="0.3">
      <c r="A28" s="27">
        <v>2005</v>
      </c>
      <c r="B28" s="18">
        <v>1</v>
      </c>
      <c r="C28" s="19">
        <v>54.11360799672206</v>
      </c>
      <c r="D28" s="19">
        <v>36.164328730854244</v>
      </c>
      <c r="E28" s="19">
        <v>35.626533494975469</v>
      </c>
      <c r="F28" s="19">
        <v>37.242312155848616</v>
      </c>
      <c r="G28" s="1"/>
      <c r="H28" s="20">
        <f t="shared" si="3"/>
        <v>0.11679510952379991</v>
      </c>
      <c r="I28" s="20">
        <f t="shared" si="3"/>
        <v>2.727047116063188E-2</v>
      </c>
      <c r="J28" s="20">
        <f t="shared" si="3"/>
        <v>4.9983304485372602E-2</v>
      </c>
      <c r="K28" s="20">
        <f t="shared" si="3"/>
        <v>-1.012268218402163E-2</v>
      </c>
      <c r="M28" s="20">
        <f t="shared" si="4"/>
        <v>5.0088108154421815E-2</v>
      </c>
      <c r="N28" s="20">
        <f t="shared" si="4"/>
        <v>-6.2921447380194132E-2</v>
      </c>
      <c r="O28" s="20">
        <f t="shared" si="4"/>
        <v>-5.1857399600623862E-2</v>
      </c>
      <c r="P28" s="20">
        <f t="shared" si="4"/>
        <v>-8.0339073487746035E-2</v>
      </c>
    </row>
    <row r="29" spans="1:16" ht="14.4" x14ac:dyDescent="0.3">
      <c r="A29" s="27"/>
      <c r="B29" s="18">
        <v>2</v>
      </c>
      <c r="C29" s="19">
        <v>51.900477650846206</v>
      </c>
      <c r="D29" s="19">
        <v>36.716900513569698</v>
      </c>
      <c r="E29" s="19">
        <v>36.352741817424231</v>
      </c>
      <c r="F29" s="19">
        <v>37.50281869178599</v>
      </c>
      <c r="G29" s="1"/>
      <c r="H29" s="20">
        <f t="shared" ref="H29:K60" si="5">(C29-C25)/C25</f>
        <v>2.582455596482696E-2</v>
      </c>
      <c r="I29" s="20">
        <f t="shared" si="5"/>
        <v>-3.7880529469486696E-2</v>
      </c>
      <c r="J29" s="20">
        <f t="shared" si="5"/>
        <v>-4.3197219471950111E-3</v>
      </c>
      <c r="K29" s="20">
        <f t="shared" si="5"/>
        <v>-9.2400367242652756E-2</v>
      </c>
      <c r="M29" s="20">
        <f t="shared" si="4"/>
        <v>-4.0897852274235987E-2</v>
      </c>
      <c r="N29" s="20">
        <f t="shared" si="4"/>
        <v>1.5279470188092201E-2</v>
      </c>
      <c r="O29" s="20">
        <f t="shared" si="4"/>
        <v>2.0383917580731849E-2</v>
      </c>
      <c r="P29" s="20">
        <f t="shared" si="4"/>
        <v>6.9949076965798275E-3</v>
      </c>
    </row>
    <row r="30" spans="1:16" ht="14.4" x14ac:dyDescent="0.3">
      <c r="A30" s="27"/>
      <c r="B30" s="18">
        <v>3</v>
      </c>
      <c r="C30" s="19">
        <v>52.256388881889613</v>
      </c>
      <c r="D30" s="19">
        <v>37.922296943708837</v>
      </c>
      <c r="E30" s="19">
        <v>36.22876134117972</v>
      </c>
      <c r="F30" s="19">
        <v>40.969177087210902</v>
      </c>
      <c r="G30" s="1"/>
      <c r="H30" s="20">
        <f t="shared" si="5"/>
        <v>2.6397020189580348E-2</v>
      </c>
      <c r="I30" s="20">
        <f t="shared" si="5"/>
        <v>1.1968641118692514E-2</v>
      </c>
      <c r="J30" s="20">
        <f t="shared" si="5"/>
        <v>-3.4793072545891583E-2</v>
      </c>
      <c r="K30" s="20">
        <f t="shared" si="5"/>
        <v>9.9891234699879761E-2</v>
      </c>
      <c r="M30" s="20">
        <f t="shared" si="4"/>
        <v>6.8575713972760417E-3</v>
      </c>
      <c r="N30" s="20">
        <f t="shared" si="4"/>
        <v>3.2829471259254381E-2</v>
      </c>
      <c r="O30" s="20">
        <f t="shared" si="4"/>
        <v>-3.4104848780645955E-3</v>
      </c>
      <c r="P30" s="20">
        <f t="shared" si="4"/>
        <v>9.2429276420871453E-2</v>
      </c>
    </row>
    <row r="31" spans="1:16" ht="14.4" x14ac:dyDescent="0.3">
      <c r="A31" s="27"/>
      <c r="B31" s="18">
        <v>4</v>
      </c>
      <c r="C31" s="19">
        <v>55.597260385866882</v>
      </c>
      <c r="D31" s="19">
        <v>38.893069076832298</v>
      </c>
      <c r="E31" s="19">
        <v>37.502507998423269</v>
      </c>
      <c r="F31" s="19">
        <v>41.430361309600073</v>
      </c>
      <c r="G31" s="1"/>
      <c r="H31" s="20">
        <f t="shared" si="5"/>
        <v>7.8878754133345427E-2</v>
      </c>
      <c r="I31" s="20">
        <f t="shared" si="5"/>
        <v>7.7848022204736848E-3</v>
      </c>
      <c r="J31" s="20">
        <f t="shared" si="5"/>
        <v>-1.9313706134707752E-3</v>
      </c>
      <c r="K31" s="20">
        <f t="shared" si="5"/>
        <v>2.3080530238792855E-2</v>
      </c>
      <c r="M31" s="20">
        <f t="shared" si="4"/>
        <v>6.3932307139100988E-2</v>
      </c>
      <c r="N31" s="20">
        <f t="shared" si="4"/>
        <v>2.5598980319268563E-2</v>
      </c>
      <c r="O31" s="20">
        <f t="shared" si="4"/>
        <v>3.5158437939630437E-2</v>
      </c>
      <c r="P31" s="20">
        <f t="shared" si="4"/>
        <v>1.1256858330531038E-2</v>
      </c>
    </row>
    <row r="32" spans="1:16" ht="14.4" x14ac:dyDescent="0.3">
      <c r="A32" s="27">
        <v>2006</v>
      </c>
      <c r="B32" s="18">
        <v>1</v>
      </c>
      <c r="C32" s="19">
        <v>50.213050373786011</v>
      </c>
      <c r="D32" s="19">
        <v>39.81017265262301</v>
      </c>
      <c r="E32" s="19">
        <v>41.268923490694071</v>
      </c>
      <c r="F32" s="19">
        <v>38.014461938535682</v>
      </c>
      <c r="G32" s="1"/>
      <c r="H32" s="20">
        <f t="shared" si="5"/>
        <v>-7.2080901040128861E-2</v>
      </c>
      <c r="I32" s="20">
        <f t="shared" si="5"/>
        <v>0.10081326129131905</v>
      </c>
      <c r="J32" s="20">
        <f t="shared" si="5"/>
        <v>0.15837605970040189</v>
      </c>
      <c r="K32" s="20">
        <f t="shared" si="5"/>
        <v>2.0733132235609755E-2</v>
      </c>
      <c r="M32" s="20">
        <f t="shared" si="4"/>
        <v>-9.6843081380491289E-2</v>
      </c>
      <c r="N32" s="20">
        <f t="shared" si="4"/>
        <v>2.358012873653649E-2</v>
      </c>
      <c r="O32" s="20">
        <f t="shared" si="4"/>
        <v>0.10043102963751531</v>
      </c>
      <c r="P32" s="20">
        <f t="shared" si="4"/>
        <v>-8.2449181303009128E-2</v>
      </c>
    </row>
    <row r="33" spans="1:16" ht="14.4" x14ac:dyDescent="0.3">
      <c r="A33" s="27"/>
      <c r="B33" s="18">
        <v>2</v>
      </c>
      <c r="C33" s="19">
        <v>51.815239964710578</v>
      </c>
      <c r="D33" s="19">
        <v>41.21140338828291</v>
      </c>
      <c r="E33" s="19">
        <v>41.583805521198464</v>
      </c>
      <c r="F33" s="19">
        <v>41.086533822770186</v>
      </c>
      <c r="G33" s="1"/>
      <c r="H33" s="20">
        <f t="shared" si="5"/>
        <v>-1.6423295120529186E-3</v>
      </c>
      <c r="I33" s="20">
        <f t="shared" si="5"/>
        <v>0.1224096481959895</v>
      </c>
      <c r="J33" s="20">
        <f t="shared" si="5"/>
        <v>0.14389736350689597</v>
      </c>
      <c r="K33" s="20">
        <f t="shared" si="5"/>
        <v>9.5558554156600362E-2</v>
      </c>
      <c r="M33" s="20">
        <f t="shared" si="4"/>
        <v>3.1907832306499323E-2</v>
      </c>
      <c r="N33" s="20">
        <f t="shared" si="4"/>
        <v>3.5197806045374605E-2</v>
      </c>
      <c r="O33" s="20">
        <f t="shared" si="4"/>
        <v>7.6300034958604367E-3</v>
      </c>
      <c r="P33" s="20">
        <f t="shared" si="4"/>
        <v>8.081324126595911E-2</v>
      </c>
    </row>
    <row r="34" spans="1:16" ht="14.4" x14ac:dyDescent="0.3">
      <c r="A34" s="27"/>
      <c r="B34" s="18">
        <v>3</v>
      </c>
      <c r="C34" s="19">
        <v>55.227956865169652</v>
      </c>
      <c r="D34" s="19">
        <v>39.598858412717888</v>
      </c>
      <c r="E34" s="19">
        <v>40.098658860806374</v>
      </c>
      <c r="F34" s="19">
        <v>39.262487585126955</v>
      </c>
      <c r="G34" s="1"/>
      <c r="H34" s="20">
        <f t="shared" si="5"/>
        <v>5.6865161310637159E-2</v>
      </c>
      <c r="I34" s="20">
        <f t="shared" si="5"/>
        <v>4.4210440931299833E-2</v>
      </c>
      <c r="J34" s="20">
        <f t="shared" si="5"/>
        <v>0.1068183778954624</v>
      </c>
      <c r="K34" s="20">
        <f t="shared" si="5"/>
        <v>-4.1657890722357559E-2</v>
      </c>
      <c r="M34" s="20">
        <f t="shared" si="4"/>
        <v>6.5863188181379609E-2</v>
      </c>
      <c r="N34" s="20">
        <f t="shared" si="4"/>
        <v>-3.9128611087859623E-2</v>
      </c>
      <c r="O34" s="20">
        <f t="shared" si="4"/>
        <v>-3.5714544202429865E-2</v>
      </c>
      <c r="P34" s="20">
        <f t="shared" si="4"/>
        <v>-4.439523288850282E-2</v>
      </c>
    </row>
    <row r="35" spans="1:16" ht="14.4" x14ac:dyDescent="0.3">
      <c r="A35" s="27"/>
      <c r="B35" s="18">
        <v>4</v>
      </c>
      <c r="C35" s="19">
        <v>58.752235030461513</v>
      </c>
      <c r="D35" s="19">
        <v>44.129587761099728</v>
      </c>
      <c r="E35" s="19">
        <v>43.168741510923319</v>
      </c>
      <c r="F35" s="19">
        <v>46.068174880324264</v>
      </c>
      <c r="G35" s="1"/>
      <c r="H35" s="20">
        <f t="shared" si="5"/>
        <v>5.6746944412330115E-2</v>
      </c>
      <c r="I35" s="20">
        <f t="shared" si="5"/>
        <v>0.13463886519016582</v>
      </c>
      <c r="J35" s="20">
        <f t="shared" si="5"/>
        <v>0.15108945547690508</v>
      </c>
      <c r="K35" s="20">
        <f t="shared" si="5"/>
        <v>0.11194238775922855</v>
      </c>
      <c r="M35" s="20">
        <f t="shared" si="4"/>
        <v>6.3813299736867515E-2</v>
      </c>
      <c r="N35" s="20">
        <f t="shared" si="4"/>
        <v>0.11441565565250524</v>
      </c>
      <c r="O35" s="20">
        <f t="shared" si="4"/>
        <v>7.6563225238381605E-2</v>
      </c>
      <c r="P35" s="20">
        <f t="shared" si="4"/>
        <v>0.17333815847611692</v>
      </c>
    </row>
    <row r="36" spans="1:16" ht="14.4" x14ac:dyDescent="0.3">
      <c r="A36" s="27">
        <v>2007</v>
      </c>
      <c r="B36" s="18">
        <v>1</v>
      </c>
      <c r="C36" s="19">
        <v>57.326891671882585</v>
      </c>
      <c r="D36" s="19">
        <v>41.830730522632244</v>
      </c>
      <c r="E36" s="19">
        <v>39.204057346517942</v>
      </c>
      <c r="F36" s="19">
        <v>46.51580785028321</v>
      </c>
      <c r="G36" s="1"/>
      <c r="H36" s="20">
        <f t="shared" si="5"/>
        <v>0.14167315558686697</v>
      </c>
      <c r="I36" s="20">
        <f t="shared" si="5"/>
        <v>5.0754813038373099E-2</v>
      </c>
      <c r="J36" s="20">
        <f t="shared" si="5"/>
        <v>-5.0034407721872023E-2</v>
      </c>
      <c r="K36" s="20">
        <f t="shared" si="5"/>
        <v>0.22363451902839165</v>
      </c>
      <c r="M36" s="20">
        <f t="shared" si="4"/>
        <v>-2.4260240616206762E-2</v>
      </c>
      <c r="N36" s="20">
        <f t="shared" si="4"/>
        <v>-5.2093331370159063E-2</v>
      </c>
      <c r="O36" s="20">
        <f t="shared" si="4"/>
        <v>-9.1841550752693638E-2</v>
      </c>
      <c r="P36" s="20">
        <f t="shared" si="4"/>
        <v>9.7167506879055864E-3</v>
      </c>
    </row>
    <row r="37" spans="1:16" ht="14.4" x14ac:dyDescent="0.3">
      <c r="A37" s="27"/>
      <c r="B37" s="18">
        <v>2</v>
      </c>
      <c r="C37" s="19">
        <v>59.857336186402904</v>
      </c>
      <c r="D37" s="19">
        <v>43.094567329633463</v>
      </c>
      <c r="E37" s="19">
        <v>40.680856321335881</v>
      </c>
      <c r="F37" s="19">
        <v>47.43609129962347</v>
      </c>
      <c r="G37" s="1"/>
      <c r="H37" s="20">
        <f t="shared" si="5"/>
        <v>0.15520715965359799</v>
      </c>
      <c r="I37" s="20">
        <f t="shared" si="5"/>
        <v>4.5695215074523954E-2</v>
      </c>
      <c r="J37" s="20">
        <f t="shared" si="5"/>
        <v>-2.1713962648326649E-2</v>
      </c>
      <c r="K37" s="20">
        <f t="shared" si="5"/>
        <v>0.15454108405061795</v>
      </c>
      <c r="M37" s="20">
        <f t="shared" si="4"/>
        <v>4.4140619536876778E-2</v>
      </c>
      <c r="N37" s="20">
        <f t="shared" si="4"/>
        <v>3.0213118231760941E-2</v>
      </c>
      <c r="O37" s="20">
        <f t="shared" si="4"/>
        <v>3.766954429651926E-2</v>
      </c>
      <c r="P37" s="20">
        <f t="shared" si="4"/>
        <v>1.9784316168436865E-2</v>
      </c>
    </row>
    <row r="38" spans="1:16" ht="14.4" x14ac:dyDescent="0.3">
      <c r="A38" s="27"/>
      <c r="B38" s="18">
        <v>3</v>
      </c>
      <c r="C38" s="19">
        <v>60.906088386266035</v>
      </c>
      <c r="D38" s="19">
        <v>47.397994381003421</v>
      </c>
      <c r="E38" s="19">
        <v>45.339642133315785</v>
      </c>
      <c r="F38" s="19">
        <v>51.183359640983291</v>
      </c>
      <c r="G38" s="1"/>
      <c r="H38" s="20">
        <f t="shared" si="5"/>
        <v>0.10281263047551524</v>
      </c>
      <c r="I38" s="20">
        <f t="shared" si="5"/>
        <v>0.19695355575656442</v>
      </c>
      <c r="J38" s="20">
        <f t="shared" si="5"/>
        <v>0.13070220853775497</v>
      </c>
      <c r="K38" s="20">
        <f t="shared" si="5"/>
        <v>0.30361988730362788</v>
      </c>
      <c r="M38" s="20">
        <f t="shared" si="4"/>
        <v>1.7520863217119972E-2</v>
      </c>
      <c r="N38" s="20">
        <f t="shared" si="4"/>
        <v>9.9860082558730273E-2</v>
      </c>
      <c r="O38" s="20">
        <f t="shared" si="4"/>
        <v>0.11452034773261426</v>
      </c>
      <c r="P38" s="20">
        <f t="shared" si="4"/>
        <v>7.899614489083262E-2</v>
      </c>
    </row>
    <row r="39" spans="1:16" ht="14.4" x14ac:dyDescent="0.3">
      <c r="A39" s="27"/>
      <c r="B39" s="18">
        <v>4</v>
      </c>
      <c r="C39" s="19">
        <v>61.856572464158539</v>
      </c>
      <c r="D39" s="19">
        <v>50.895239135620727</v>
      </c>
      <c r="E39" s="19">
        <v>50.83527993606527</v>
      </c>
      <c r="F39" s="19">
        <v>51.391569586731691</v>
      </c>
      <c r="G39" s="1"/>
      <c r="H39" s="20">
        <f t="shared" si="5"/>
        <v>5.2837775994181456E-2</v>
      </c>
      <c r="I39" s="20">
        <f t="shared" si="5"/>
        <v>0.15331326934544642</v>
      </c>
      <c r="J39" s="20">
        <f t="shared" si="5"/>
        <v>0.17759467051412717</v>
      </c>
      <c r="K39" s="20">
        <f t="shared" si="5"/>
        <v>0.11555471255886569</v>
      </c>
      <c r="M39" s="20">
        <f t="shared" si="4"/>
        <v>1.560573175976333E-2</v>
      </c>
      <c r="N39" s="20">
        <f t="shared" si="4"/>
        <v>7.3784656930947309E-2</v>
      </c>
      <c r="O39" s="20">
        <f t="shared" si="4"/>
        <v>0.12121043625775035</v>
      </c>
      <c r="P39" s="20">
        <f t="shared" si="4"/>
        <v>4.067922606269943E-3</v>
      </c>
    </row>
    <row r="40" spans="1:16" ht="14.4" x14ac:dyDescent="0.3">
      <c r="A40" s="27">
        <v>2008</v>
      </c>
      <c r="B40" s="18">
        <v>1</v>
      </c>
      <c r="C40" s="19">
        <v>59.985641600323973</v>
      </c>
      <c r="D40" s="19">
        <v>49.623407681601108</v>
      </c>
      <c r="E40" s="19">
        <v>49.140646294045624</v>
      </c>
      <c r="F40" s="19">
        <v>50.853943812923966</v>
      </c>
      <c r="G40" s="1"/>
      <c r="H40" s="20">
        <f t="shared" si="5"/>
        <v>4.6378756128259417E-2</v>
      </c>
      <c r="I40" s="20">
        <f t="shared" si="5"/>
        <v>0.18629072601906121</v>
      </c>
      <c r="J40" s="20">
        <f t="shared" si="5"/>
        <v>0.25345817805794629</v>
      </c>
      <c r="K40" s="20">
        <f t="shared" si="5"/>
        <v>9.32615418956836E-2</v>
      </c>
      <c r="M40" s="20">
        <f t="shared" si="4"/>
        <v>-3.0246274394182392E-2</v>
      </c>
      <c r="N40" s="20">
        <f t="shared" si="4"/>
        <v>-2.4989202833502071E-2</v>
      </c>
      <c r="O40" s="20">
        <f t="shared" si="4"/>
        <v>-3.3335778698395289E-2</v>
      </c>
      <c r="P40" s="20">
        <f t="shared" si="4"/>
        <v>-1.0461361233585095E-2</v>
      </c>
    </row>
    <row r="41" spans="1:16" ht="14.4" x14ac:dyDescent="0.3">
      <c r="A41" s="27"/>
      <c r="B41" s="18">
        <v>2</v>
      </c>
      <c r="C41" s="19">
        <v>65.586800480239447</v>
      </c>
      <c r="D41" s="19">
        <v>51.885134704414646</v>
      </c>
      <c r="E41" s="19">
        <v>52.253817935347804</v>
      </c>
      <c r="F41" s="19">
        <v>51.634817867686927</v>
      </c>
      <c r="G41" s="1"/>
      <c r="H41" s="20">
        <f t="shared" si="5"/>
        <v>9.5718664726313671E-2</v>
      </c>
      <c r="I41" s="20">
        <f t="shared" si="5"/>
        <v>0.20398319137401932</v>
      </c>
      <c r="J41" s="20">
        <f t="shared" si="5"/>
        <v>0.28448176023134142</v>
      </c>
      <c r="K41" s="20">
        <f t="shared" si="5"/>
        <v>8.8513333477304959E-2</v>
      </c>
      <c r="M41" s="20">
        <f t="shared" si="4"/>
        <v>9.3374993256473277E-2</v>
      </c>
      <c r="N41" s="20">
        <f t="shared" si="4"/>
        <v>4.5577825636753271E-2</v>
      </c>
      <c r="O41" s="20">
        <f t="shared" si="4"/>
        <v>6.3352273038366685E-2</v>
      </c>
      <c r="P41" s="20">
        <f t="shared" si="4"/>
        <v>1.5355231005004388E-2</v>
      </c>
    </row>
    <row r="42" spans="1:16" ht="14.4" x14ac:dyDescent="0.3">
      <c r="A42" s="27"/>
      <c r="B42" s="18">
        <v>3</v>
      </c>
      <c r="C42" s="19">
        <v>67.679642432006531</v>
      </c>
      <c r="D42" s="19">
        <v>54.102358209191451</v>
      </c>
      <c r="E42" s="19">
        <v>53.324025278920217</v>
      </c>
      <c r="F42" s="19">
        <v>55.887382459957855</v>
      </c>
      <c r="G42" s="1"/>
      <c r="H42" s="20">
        <f t="shared" si="5"/>
        <v>0.11121308600188964</v>
      </c>
      <c r="I42" s="20">
        <f t="shared" si="5"/>
        <v>0.14144825990517149</v>
      </c>
      <c r="J42" s="20">
        <f t="shared" si="5"/>
        <v>0.17610159167395523</v>
      </c>
      <c r="K42" s="20">
        <f t="shared" si="5"/>
        <v>9.1905315555096595E-2</v>
      </c>
      <c r="M42" s="20">
        <f t="shared" si="4"/>
        <v>3.1909499113280178E-2</v>
      </c>
      <c r="N42" s="20">
        <f t="shared" si="4"/>
        <v>4.2733309210974291E-2</v>
      </c>
      <c r="O42" s="20">
        <f t="shared" si="4"/>
        <v>2.0480940644309491E-2</v>
      </c>
      <c r="P42" s="20">
        <f t="shared" si="4"/>
        <v>8.2358469883016358E-2</v>
      </c>
    </row>
    <row r="43" spans="1:16" ht="14.4" x14ac:dyDescent="0.3">
      <c r="A43" s="27"/>
      <c r="B43" s="18">
        <v>4</v>
      </c>
      <c r="C43" s="19">
        <v>68.141934808268502</v>
      </c>
      <c r="D43" s="19">
        <v>53.975369696591201</v>
      </c>
      <c r="E43" s="19">
        <v>54.662912248053253</v>
      </c>
      <c r="F43" s="19">
        <v>53.180031875516178</v>
      </c>
      <c r="G43" s="1"/>
      <c r="H43" s="20">
        <f t="shared" si="5"/>
        <v>0.10161187556507242</v>
      </c>
      <c r="I43" s="20">
        <f t="shared" si="5"/>
        <v>6.0519031117288576E-2</v>
      </c>
      <c r="J43" s="20">
        <f t="shared" si="5"/>
        <v>7.5294801500098679E-2</v>
      </c>
      <c r="K43" s="20">
        <f t="shared" si="5"/>
        <v>3.4800694027571272E-2</v>
      </c>
      <c r="M43" s="20">
        <f t="shared" si="4"/>
        <v>6.8305972024956634E-3</v>
      </c>
      <c r="N43" s="20">
        <f t="shared" si="4"/>
        <v>-2.3471899710773634E-3</v>
      </c>
      <c r="O43" s="20">
        <f t="shared" si="4"/>
        <v>2.5108512760050723E-2</v>
      </c>
      <c r="P43" s="20">
        <f t="shared" si="4"/>
        <v>-4.8442966288167771E-2</v>
      </c>
    </row>
    <row r="44" spans="1:16" ht="14.4" x14ac:dyDescent="0.3">
      <c r="A44" s="27">
        <v>2009</v>
      </c>
      <c r="B44" s="18">
        <v>1</v>
      </c>
      <c r="C44" s="19">
        <v>68.242142265026914</v>
      </c>
      <c r="D44" s="19">
        <v>57.262736029123914</v>
      </c>
      <c r="E44" s="19">
        <v>54.872629851696225</v>
      </c>
      <c r="F44" s="19">
        <v>61.392557773538627</v>
      </c>
      <c r="G44" s="1"/>
      <c r="H44" s="20">
        <f t="shared" si="5"/>
        <v>0.13764128288757602</v>
      </c>
      <c r="I44" s="20">
        <f t="shared" si="5"/>
        <v>0.1539460650614537</v>
      </c>
      <c r="J44" s="20">
        <f t="shared" si="5"/>
        <v>0.11664444792508041</v>
      </c>
      <c r="K44" s="20">
        <f t="shared" si="5"/>
        <v>0.20723297291126494</v>
      </c>
      <c r="M44" s="20">
        <f t="shared" si="4"/>
        <v>1.4705695845057263E-3</v>
      </c>
      <c r="N44" s="20">
        <f t="shared" si="4"/>
        <v>6.0904934065515545E-2</v>
      </c>
      <c r="O44" s="20">
        <f t="shared" si="4"/>
        <v>3.8365611164531462E-3</v>
      </c>
      <c r="P44" s="20">
        <f t="shared" si="4"/>
        <v>0.15442875095009964</v>
      </c>
    </row>
    <row r="45" spans="1:16" ht="14.4" x14ac:dyDescent="0.3">
      <c r="A45" s="27"/>
      <c r="B45" s="18">
        <v>2</v>
      </c>
      <c r="C45" s="19">
        <v>68.613576072762186</v>
      </c>
      <c r="D45" s="19">
        <v>59.683861105333989</v>
      </c>
      <c r="E45" s="19">
        <v>59.112233341876831</v>
      </c>
      <c r="F45" s="19">
        <v>60.927893815888567</v>
      </c>
      <c r="G45" s="1"/>
      <c r="H45" s="20">
        <f t="shared" si="5"/>
        <v>4.614915761037424E-2</v>
      </c>
      <c r="I45" s="20">
        <f t="shared" si="5"/>
        <v>0.15030752922485499</v>
      </c>
      <c r="J45" s="20">
        <f t="shared" si="5"/>
        <v>0.1312519482311274</v>
      </c>
      <c r="K45" s="20">
        <f t="shared" si="5"/>
        <v>0.17997692897871628</v>
      </c>
      <c r="M45" s="20">
        <f t="shared" si="4"/>
        <v>5.4428802409625769E-3</v>
      </c>
      <c r="N45" s="20">
        <f t="shared" si="4"/>
        <v>4.228098837224066E-2</v>
      </c>
      <c r="O45" s="20">
        <f t="shared" si="4"/>
        <v>7.7262626224384456E-2</v>
      </c>
      <c r="P45" s="20">
        <f t="shared" si="4"/>
        <v>-7.5687342977969153E-3</v>
      </c>
    </row>
    <row r="46" spans="1:16" ht="14.4" x14ac:dyDescent="0.3">
      <c r="A46" s="27"/>
      <c r="B46" s="18">
        <v>3</v>
      </c>
      <c r="C46" s="19">
        <v>68.614751578284285</v>
      </c>
      <c r="D46" s="19">
        <v>61.086739401367332</v>
      </c>
      <c r="E46" s="19">
        <v>61.911873844548062</v>
      </c>
      <c r="F46" s="19">
        <v>60.111669192057711</v>
      </c>
      <c r="G46" s="1"/>
      <c r="H46" s="20">
        <f t="shared" si="5"/>
        <v>1.381669749832379E-2</v>
      </c>
      <c r="I46" s="20">
        <f t="shared" si="5"/>
        <v>0.12909568867904367</v>
      </c>
      <c r="J46" s="20">
        <f t="shared" si="5"/>
        <v>0.16105026806786751</v>
      </c>
      <c r="K46" s="20">
        <f t="shared" si="5"/>
        <v>7.5585696559084134E-2</v>
      </c>
      <c r="M46" s="20">
        <f t="shared" si="4"/>
        <v>1.7132258503072244E-5</v>
      </c>
      <c r="N46" s="20">
        <f t="shared" si="4"/>
        <v>2.350515315283392E-2</v>
      </c>
      <c r="O46" s="20">
        <f t="shared" si="4"/>
        <v>4.73614401688979E-2</v>
      </c>
      <c r="P46" s="20">
        <f t="shared" si="4"/>
        <v>-1.3396567199537811E-2</v>
      </c>
    </row>
    <row r="47" spans="1:16" ht="14.4" x14ac:dyDescent="0.3">
      <c r="A47" s="27"/>
      <c r="B47" s="18">
        <v>4</v>
      </c>
      <c r="C47" s="19">
        <v>70.019225310146879</v>
      </c>
      <c r="D47" s="19">
        <v>58.010835099253036</v>
      </c>
      <c r="E47" s="19">
        <v>55.755567070706064</v>
      </c>
      <c r="F47" s="19">
        <v>61.929847873067324</v>
      </c>
      <c r="G47" s="1"/>
      <c r="H47" s="20">
        <f t="shared" si="5"/>
        <v>2.7549709399366549E-2</v>
      </c>
      <c r="I47" s="20">
        <f t="shared" si="5"/>
        <v>7.4764942331033146E-2</v>
      </c>
      <c r="J47" s="20">
        <f t="shared" si="5"/>
        <v>1.9988961028905385E-2</v>
      </c>
      <c r="K47" s="20">
        <f t="shared" si="5"/>
        <v>0.16453198106448516</v>
      </c>
      <c r="M47" s="20">
        <f t="shared" si="4"/>
        <v>2.0468976416247689E-2</v>
      </c>
      <c r="N47" s="20">
        <f t="shared" si="4"/>
        <v>-5.0353060783032172E-2</v>
      </c>
      <c r="O47" s="20">
        <f t="shared" si="4"/>
        <v>-9.9436608707719157E-2</v>
      </c>
      <c r="P47" s="20">
        <f t="shared" si="4"/>
        <v>3.0246684303516905E-2</v>
      </c>
    </row>
    <row r="48" spans="1:16" ht="14.4" x14ac:dyDescent="0.3">
      <c r="A48" s="27">
        <v>2010</v>
      </c>
      <c r="B48" s="18">
        <v>1</v>
      </c>
      <c r="C48" s="19">
        <v>70.837146967326021</v>
      </c>
      <c r="D48" s="19">
        <v>57.730394081810928</v>
      </c>
      <c r="E48" s="19">
        <v>57.544114089106515</v>
      </c>
      <c r="F48" s="19">
        <v>58.011295851361446</v>
      </c>
      <c r="G48" s="1"/>
      <c r="H48" s="20">
        <f t="shared" si="5"/>
        <v>3.8026424965105596E-2</v>
      </c>
      <c r="I48" s="20">
        <f t="shared" si="5"/>
        <v>8.1668827778184124E-3</v>
      </c>
      <c r="J48" s="20">
        <f t="shared" si="5"/>
        <v>4.8685186852361319E-2</v>
      </c>
      <c r="K48" s="20">
        <f t="shared" si="5"/>
        <v>-5.507608812536835E-2</v>
      </c>
      <c r="M48" s="20">
        <f t="shared" si="4"/>
        <v>1.1681386841345299E-2</v>
      </c>
      <c r="N48" s="20">
        <f t="shared" si="4"/>
        <v>-4.8342868528317212E-3</v>
      </c>
      <c r="O48" s="20">
        <f t="shared" si="4"/>
        <v>3.2078357594898389E-2</v>
      </c>
      <c r="P48" s="20">
        <f t="shared" si="4"/>
        <v>-6.327404565464817E-2</v>
      </c>
    </row>
    <row r="49" spans="1:16" ht="14.4" x14ac:dyDescent="0.3">
      <c r="A49" s="27"/>
      <c r="B49" s="18">
        <v>2</v>
      </c>
      <c r="C49" s="19">
        <v>72.789528650123287</v>
      </c>
      <c r="D49" s="19">
        <v>63.920658856648096</v>
      </c>
      <c r="E49" s="19">
        <v>64.840837457676713</v>
      </c>
      <c r="F49" s="19">
        <v>62.250836601227867</v>
      </c>
      <c r="G49" s="1"/>
      <c r="H49" s="20">
        <f t="shared" si="5"/>
        <v>6.0861899588685729E-2</v>
      </c>
      <c r="I49" s="20">
        <f t="shared" si="5"/>
        <v>7.0987326772253029E-2</v>
      </c>
      <c r="J49" s="20">
        <f t="shared" si="5"/>
        <v>9.691063578444721E-2</v>
      </c>
      <c r="K49" s="20">
        <f t="shared" si="5"/>
        <v>2.1713253199543689E-2</v>
      </c>
      <c r="M49" s="20">
        <f t="shared" si="4"/>
        <v>2.7561551620618095E-2</v>
      </c>
      <c r="N49" s="20">
        <f t="shared" si="4"/>
        <v>0.10722713526023772</v>
      </c>
      <c r="O49" s="20">
        <f t="shared" si="4"/>
        <v>0.12680225395895905</v>
      </c>
      <c r="P49" s="20">
        <f t="shared" si="4"/>
        <v>7.3081297144768492E-2</v>
      </c>
    </row>
    <row r="50" spans="1:16" ht="14.4" x14ac:dyDescent="0.3">
      <c r="A50" s="27"/>
      <c r="B50" s="18">
        <v>3</v>
      </c>
      <c r="C50" s="19">
        <v>75.530916816220355</v>
      </c>
      <c r="D50" s="19">
        <v>64.014506552210179</v>
      </c>
      <c r="E50" s="19">
        <v>64.675607884524553</v>
      </c>
      <c r="F50" s="19">
        <v>62.800198589268362</v>
      </c>
      <c r="G50" s="1"/>
      <c r="H50" s="20">
        <f t="shared" si="5"/>
        <v>0.10079706009057315</v>
      </c>
      <c r="I50" s="20">
        <f t="shared" si="5"/>
        <v>4.7928031182121231E-2</v>
      </c>
      <c r="J50" s="20">
        <f t="shared" si="5"/>
        <v>4.4639806039724061E-2</v>
      </c>
      <c r="K50" s="20">
        <f t="shared" si="5"/>
        <v>4.4725582126504557E-2</v>
      </c>
      <c r="M50" s="20">
        <f t="shared" si="4"/>
        <v>3.766184802863707E-2</v>
      </c>
      <c r="N50" s="20">
        <f t="shared" si="4"/>
        <v>1.4681903666317131E-3</v>
      </c>
      <c r="O50" s="20">
        <f t="shared" si="4"/>
        <v>-2.5482331757360486E-3</v>
      </c>
      <c r="P50" s="20">
        <f t="shared" si="4"/>
        <v>8.8249735752090937E-3</v>
      </c>
    </row>
    <row r="51" spans="1:16" ht="14.4" x14ac:dyDescent="0.3">
      <c r="A51" s="27"/>
      <c r="B51" s="18">
        <v>4</v>
      </c>
      <c r="C51" s="19">
        <v>78.484081853874756</v>
      </c>
      <c r="D51" s="19">
        <v>64.300238133922505</v>
      </c>
      <c r="E51" s="19">
        <v>64.007396956391986</v>
      </c>
      <c r="F51" s="19">
        <v>64.763217336892311</v>
      </c>
      <c r="G51" s="1"/>
      <c r="H51" s="20">
        <f t="shared" si="5"/>
        <v>0.12089331903106883</v>
      </c>
      <c r="I51" s="20">
        <f t="shared" si="5"/>
        <v>0.10841772961738406</v>
      </c>
      <c r="J51" s="20">
        <f t="shared" si="5"/>
        <v>0.1480001068811912</v>
      </c>
      <c r="K51" s="20">
        <f t="shared" si="5"/>
        <v>4.5751274403778908E-2</v>
      </c>
      <c r="M51" s="20">
        <f t="shared" si="4"/>
        <v>3.9098757993894825E-2</v>
      </c>
      <c r="N51" s="20">
        <f t="shared" si="4"/>
        <v>4.4635442355442359E-3</v>
      </c>
      <c r="O51" s="20">
        <f t="shared" si="4"/>
        <v>-1.0331730152820948E-2</v>
      </c>
      <c r="P51" s="20">
        <f t="shared" si="4"/>
        <v>3.1258161466377908E-2</v>
      </c>
    </row>
    <row r="52" spans="1:16" ht="14.4" x14ac:dyDescent="0.3">
      <c r="A52" s="27">
        <v>2011</v>
      </c>
      <c r="B52" s="18">
        <v>1</v>
      </c>
      <c r="C52" s="19">
        <v>72.974670043120994</v>
      </c>
      <c r="D52" s="19">
        <v>63.018188657158127</v>
      </c>
      <c r="E52" s="19">
        <v>63.721481199488544</v>
      </c>
      <c r="F52" s="19">
        <v>61.798044875232783</v>
      </c>
      <c r="G52" s="1"/>
      <c r="H52" s="20">
        <f t="shared" si="5"/>
        <v>3.017517174683668E-2</v>
      </c>
      <c r="I52" s="20">
        <f t="shared" si="5"/>
        <v>9.1594638482005802E-2</v>
      </c>
      <c r="J52" s="20">
        <f t="shared" si="5"/>
        <v>0.10735011231238063</v>
      </c>
      <c r="K52" s="20">
        <f t="shared" si="5"/>
        <v>6.5276063364863926E-2</v>
      </c>
      <c r="M52" s="20">
        <f t="shared" si="4"/>
        <v>-7.0197824585773144E-2</v>
      </c>
      <c r="N52" s="20">
        <f t="shared" si="4"/>
        <v>-1.9938487227592623E-2</v>
      </c>
      <c r="O52" s="20">
        <f t="shared" si="4"/>
        <v>-4.4669174267192224E-3</v>
      </c>
      <c r="P52" s="20">
        <f t="shared" si="4"/>
        <v>-4.5784823293058038E-2</v>
      </c>
    </row>
    <row r="53" spans="1:16" ht="14.4" x14ac:dyDescent="0.3">
      <c r="A53" s="27"/>
      <c r="B53" s="18">
        <v>2</v>
      </c>
      <c r="C53" s="19">
        <v>73.02852004344463</v>
      </c>
      <c r="D53" s="19">
        <v>69.627361963686013</v>
      </c>
      <c r="E53" s="19">
        <v>71.5461421160377</v>
      </c>
      <c r="F53" s="19">
        <v>66.349393801231386</v>
      </c>
      <c r="G53" s="1"/>
      <c r="H53" s="20">
        <f t="shared" si="5"/>
        <v>3.2833210731463822E-3</v>
      </c>
      <c r="I53" s="20">
        <f t="shared" si="5"/>
        <v>8.9277914356860374E-2</v>
      </c>
      <c r="J53" s="20">
        <f t="shared" si="5"/>
        <v>0.10341175285926422</v>
      </c>
      <c r="K53" s="20">
        <f t="shared" si="5"/>
        <v>6.5839391464863894E-2</v>
      </c>
      <c r="M53" s="20">
        <f t="shared" si="4"/>
        <v>7.3792728753435839E-4</v>
      </c>
      <c r="N53" s="20">
        <f t="shared" si="4"/>
        <v>0.10487723381711578</v>
      </c>
      <c r="O53" s="20">
        <f t="shared" si="4"/>
        <v>0.12279471175588368</v>
      </c>
      <c r="P53" s="20">
        <f t="shared" si="4"/>
        <v>7.3648752726523187E-2</v>
      </c>
    </row>
    <row r="54" spans="1:16" ht="14.4" x14ac:dyDescent="0.3">
      <c r="A54" s="27"/>
      <c r="B54" s="18">
        <v>3</v>
      </c>
      <c r="C54" s="19">
        <v>72.713213923767341</v>
      </c>
      <c r="D54" s="19">
        <v>67.291913448877906</v>
      </c>
      <c r="E54" s="19">
        <v>69.100823200756807</v>
      </c>
      <c r="F54" s="19">
        <v>64.200821429221619</v>
      </c>
      <c r="G54" s="1"/>
      <c r="H54" s="20">
        <f t="shared" si="5"/>
        <v>-3.7305291809299319E-2</v>
      </c>
      <c r="I54" s="20">
        <f t="shared" si="5"/>
        <v>5.1197877999648055E-2</v>
      </c>
      <c r="J54" s="20">
        <f t="shared" si="5"/>
        <v>6.8421704271157083E-2</v>
      </c>
      <c r="K54" s="20">
        <f t="shared" si="5"/>
        <v>2.2302840937076327E-2</v>
      </c>
      <c r="M54" s="20">
        <f t="shared" si="4"/>
        <v>-4.3175750992860418E-3</v>
      </c>
      <c r="N54" s="20">
        <f t="shared" si="4"/>
        <v>-3.3542108288206501E-2</v>
      </c>
      <c r="O54" s="20">
        <f t="shared" si="4"/>
        <v>-3.4178207838445468E-2</v>
      </c>
      <c r="P54" s="20">
        <f t="shared" si="4"/>
        <v>-3.2382697850208406E-2</v>
      </c>
    </row>
    <row r="55" spans="1:16" ht="14.4" x14ac:dyDescent="0.3">
      <c r="A55" s="27"/>
      <c r="B55" s="18">
        <v>4</v>
      </c>
      <c r="C55" s="19">
        <v>75.483100815506887</v>
      </c>
      <c r="D55" s="19">
        <v>70.769127778436143</v>
      </c>
      <c r="E55" s="19">
        <v>71.281403409760088</v>
      </c>
      <c r="F55" s="19">
        <v>69.868000706104056</v>
      </c>
      <c r="G55" s="1"/>
      <c r="H55" s="20">
        <f t="shared" si="5"/>
        <v>-3.8236811433371057E-2</v>
      </c>
      <c r="I55" s="20">
        <f t="shared" si="5"/>
        <v>0.10060444303550539</v>
      </c>
      <c r="J55" s="20">
        <f t="shared" si="5"/>
        <v>0.11364321624145811</v>
      </c>
      <c r="K55" s="20">
        <f t="shared" si="5"/>
        <v>7.8822263301977891E-2</v>
      </c>
      <c r="M55" s="20">
        <f t="shared" si="4"/>
        <v>3.8093308523585549E-2</v>
      </c>
      <c r="N55" s="20">
        <f t="shared" si="4"/>
        <v>5.1673583813304676E-2</v>
      </c>
      <c r="O55" s="20">
        <f t="shared" si="4"/>
        <v>3.1556501181875925E-2</v>
      </c>
      <c r="P55" s="20">
        <f t="shared" si="4"/>
        <v>8.8272691076550072E-2</v>
      </c>
    </row>
    <row r="56" spans="1:16" ht="14.4" x14ac:dyDescent="0.3">
      <c r="A56" s="27">
        <v>2012</v>
      </c>
      <c r="B56" s="18">
        <v>1</v>
      </c>
      <c r="C56" s="19">
        <v>79.008789955104774</v>
      </c>
      <c r="D56" s="19">
        <v>73.360467106981361</v>
      </c>
      <c r="E56" s="19">
        <v>74.872999498943926</v>
      </c>
      <c r="F56" s="19">
        <v>70.69950875078905</v>
      </c>
      <c r="G56" s="1"/>
      <c r="H56" s="20">
        <f t="shared" si="5"/>
        <v>8.2687868385265692E-2</v>
      </c>
      <c r="I56" s="20">
        <f t="shared" si="5"/>
        <v>0.16411576832347546</v>
      </c>
      <c r="J56" s="20">
        <f t="shared" si="5"/>
        <v>0.17500406596864998</v>
      </c>
      <c r="K56" s="20">
        <f t="shared" si="5"/>
        <v>0.14404118922415565</v>
      </c>
      <c r="M56" s="20">
        <f t="shared" si="4"/>
        <v>4.6708324134898102E-2</v>
      </c>
      <c r="N56" s="20">
        <f t="shared" si="4"/>
        <v>3.6616804670225378E-2</v>
      </c>
      <c r="O56" s="20">
        <f t="shared" si="4"/>
        <v>5.0386158484248711E-2</v>
      </c>
      <c r="P56" s="20">
        <f t="shared" si="4"/>
        <v>1.1901128360358958E-2</v>
      </c>
    </row>
    <row r="57" spans="1:16" ht="14.4" x14ac:dyDescent="0.3">
      <c r="A57" s="27"/>
      <c r="B57" s="18">
        <v>2</v>
      </c>
      <c r="C57" s="19">
        <v>79.568931843858536</v>
      </c>
      <c r="D57" s="19">
        <v>74.654997688204077</v>
      </c>
      <c r="E57" s="19">
        <v>74.814270457697518</v>
      </c>
      <c r="F57" s="19">
        <v>74.374947704033957</v>
      </c>
      <c r="G57" s="1"/>
      <c r="H57" s="20">
        <f t="shared" si="5"/>
        <v>8.9559692521812284E-2</v>
      </c>
      <c r="I57" s="20">
        <f t="shared" si="5"/>
        <v>7.2207758311168171E-2</v>
      </c>
      <c r="J57" s="20">
        <f t="shared" si="5"/>
        <v>4.567861026467894E-2</v>
      </c>
      <c r="K57" s="20">
        <f t="shared" si="5"/>
        <v>0.1209589634962667</v>
      </c>
      <c r="M57" s="20">
        <f t="shared" si="4"/>
        <v>7.0896148273129076E-3</v>
      </c>
      <c r="N57" s="20">
        <f t="shared" si="4"/>
        <v>1.7646160558586765E-2</v>
      </c>
      <c r="O57" s="20">
        <f t="shared" si="4"/>
        <v>-7.843821088967714E-4</v>
      </c>
      <c r="P57" s="20">
        <f t="shared" si="4"/>
        <v>5.1986767916600077E-2</v>
      </c>
    </row>
    <row r="58" spans="1:16" ht="14.4" x14ac:dyDescent="0.3">
      <c r="A58" s="27"/>
      <c r="B58" s="18">
        <v>3</v>
      </c>
      <c r="C58" s="19">
        <v>82.79686269682982</v>
      </c>
      <c r="D58" s="19">
        <v>74.28493937429657</v>
      </c>
      <c r="E58" s="19">
        <v>74.973689466295156</v>
      </c>
      <c r="F58" s="19">
        <v>73.073333801623548</v>
      </c>
      <c r="G58" s="1"/>
      <c r="H58" s="20">
        <f t="shared" si="5"/>
        <v>0.13867697807490936</v>
      </c>
      <c r="I58" s="20">
        <f t="shared" si="5"/>
        <v>0.1039207471895016</v>
      </c>
      <c r="J58" s="20">
        <f t="shared" si="5"/>
        <v>8.4989816235272117E-2</v>
      </c>
      <c r="K58" s="20">
        <f t="shared" si="5"/>
        <v>0.13819935905623038</v>
      </c>
      <c r="M58" s="20">
        <f t="shared" ref="M58:P89" si="6">(C58-C57)/C57</f>
        <v>4.056772886313955E-2</v>
      </c>
      <c r="N58" s="20">
        <f t="shared" si="6"/>
        <v>-4.9569128037891264E-3</v>
      </c>
      <c r="O58" s="20">
        <f t="shared" si="6"/>
        <v>2.1308636390136122E-3</v>
      </c>
      <c r="P58" s="20">
        <f t="shared" si="6"/>
        <v>-1.7500703430273632E-2</v>
      </c>
    </row>
    <row r="59" spans="1:16" ht="14.4" x14ac:dyDescent="0.3">
      <c r="A59" s="27"/>
      <c r="B59" s="18">
        <v>4</v>
      </c>
      <c r="C59" s="19">
        <v>83.865282722426159</v>
      </c>
      <c r="D59" s="19">
        <v>77.14542117915542</v>
      </c>
      <c r="E59" s="19">
        <v>78.013306900851262</v>
      </c>
      <c r="F59" s="19">
        <v>75.618653572125467</v>
      </c>
      <c r="G59" s="1"/>
      <c r="H59" s="20">
        <f t="shared" si="5"/>
        <v>0.11104713262120355</v>
      </c>
      <c r="I59" s="20">
        <f t="shared" si="5"/>
        <v>9.0099929176492954E-2</v>
      </c>
      <c r="J59" s="20">
        <f t="shared" si="5"/>
        <v>9.4441231079485446E-2</v>
      </c>
      <c r="K59" s="20">
        <f t="shared" si="5"/>
        <v>8.2307391193448057E-2</v>
      </c>
      <c r="M59" s="20">
        <f t="shared" si="6"/>
        <v>1.2904112436101366E-2</v>
      </c>
      <c r="N59" s="20">
        <f t="shared" si="6"/>
        <v>3.8506887519229892E-2</v>
      </c>
      <c r="O59" s="20">
        <f t="shared" si="6"/>
        <v>4.0542455042479719E-2</v>
      </c>
      <c r="P59" s="20">
        <f t="shared" si="6"/>
        <v>3.4832402438512627E-2</v>
      </c>
    </row>
    <row r="60" spans="1:16" ht="14.4" x14ac:dyDescent="0.3">
      <c r="A60" s="27">
        <v>2013</v>
      </c>
      <c r="B60" s="18">
        <v>1</v>
      </c>
      <c r="C60" s="19">
        <v>83.571156341234811</v>
      </c>
      <c r="D60" s="19">
        <v>79.062901743408247</v>
      </c>
      <c r="E60" s="19">
        <v>81.451902896058357</v>
      </c>
      <c r="F60" s="19">
        <v>74.548942934447112</v>
      </c>
      <c r="G60" s="1"/>
      <c r="H60" s="20">
        <f t="shared" si="5"/>
        <v>5.7745048224666071E-2</v>
      </c>
      <c r="I60" s="20">
        <f t="shared" si="5"/>
        <v>7.773171111507568E-2</v>
      </c>
      <c r="J60" s="20">
        <f t="shared" si="5"/>
        <v>8.7867501517783123E-2</v>
      </c>
      <c r="K60" s="20">
        <f t="shared" si="5"/>
        <v>5.4447820807737926E-2</v>
      </c>
      <c r="M60" s="20">
        <f t="shared" si="6"/>
        <v>-3.5071291915253489E-3</v>
      </c>
      <c r="N60" s="20">
        <f t="shared" si="6"/>
        <v>2.4855403404951886E-2</v>
      </c>
      <c r="O60" s="20">
        <f t="shared" si="6"/>
        <v>4.4077044440345006E-2</v>
      </c>
      <c r="P60" s="20">
        <f t="shared" si="6"/>
        <v>-1.4146121190296778E-2</v>
      </c>
    </row>
    <row r="61" spans="1:16" ht="14.4" x14ac:dyDescent="0.3">
      <c r="A61" s="27"/>
      <c r="B61" s="18">
        <v>2</v>
      </c>
      <c r="C61" s="19">
        <v>83.862099509420347</v>
      </c>
      <c r="D61" s="19">
        <v>80.034901281011329</v>
      </c>
      <c r="E61" s="19">
        <v>79.965658423249991</v>
      </c>
      <c r="F61" s="19">
        <v>80.357988424703365</v>
      </c>
      <c r="G61" s="1"/>
      <c r="H61" s="20">
        <f t="shared" ref="H61:K92" si="7">(C61-C57)/C57</f>
        <v>5.3955326106255572E-2</v>
      </c>
      <c r="I61" s="20">
        <f t="shared" si="7"/>
        <v>7.2063542420513785E-2</v>
      </c>
      <c r="J61" s="20">
        <f t="shared" si="7"/>
        <v>6.8855686676317182E-2</v>
      </c>
      <c r="K61" s="20">
        <f t="shared" si="7"/>
        <v>8.0444301547319255E-2</v>
      </c>
      <c r="M61" s="20">
        <f t="shared" si="6"/>
        <v>3.4813825836939039E-3</v>
      </c>
      <c r="N61" s="20">
        <f t="shared" si="6"/>
        <v>1.2294002827743688E-2</v>
      </c>
      <c r="O61" s="20">
        <f t="shared" si="6"/>
        <v>-1.8246896879806213E-2</v>
      </c>
      <c r="P61" s="20">
        <f t="shared" si="6"/>
        <v>7.7922573568404624E-2</v>
      </c>
    </row>
    <row r="62" spans="1:16" ht="14.4" x14ac:dyDescent="0.3">
      <c r="A62" s="27"/>
      <c r="B62" s="18">
        <v>3</v>
      </c>
      <c r="C62" s="19">
        <v>87.44295311727582</v>
      </c>
      <c r="D62" s="19">
        <v>79.883536199225375</v>
      </c>
      <c r="E62" s="19">
        <v>77.914162617526188</v>
      </c>
      <c r="F62" s="19">
        <v>83.943371030608276</v>
      </c>
      <c r="G62" s="1"/>
      <c r="H62" s="20">
        <f t="shared" si="7"/>
        <v>5.6114329324991358E-2</v>
      </c>
      <c r="I62" s="20">
        <f t="shared" si="7"/>
        <v>7.5366512675192177E-2</v>
      </c>
      <c r="J62" s="20">
        <f t="shared" si="7"/>
        <v>3.922006736180348E-2</v>
      </c>
      <c r="K62" s="20">
        <f t="shared" si="7"/>
        <v>0.14875518418927283</v>
      </c>
      <c r="M62" s="20">
        <f t="shared" si="6"/>
        <v>4.2699307897165528E-2</v>
      </c>
      <c r="N62" s="20">
        <f t="shared" si="6"/>
        <v>-1.891238439271572E-3</v>
      </c>
      <c r="O62" s="20">
        <f t="shared" si="6"/>
        <v>-2.565471036160857E-2</v>
      </c>
      <c r="P62" s="20">
        <f t="shared" si="6"/>
        <v>4.4617625157011842E-2</v>
      </c>
    </row>
    <row r="63" spans="1:16" ht="14.4" x14ac:dyDescent="0.3">
      <c r="A63" s="27"/>
      <c r="B63" s="18">
        <v>4</v>
      </c>
      <c r="C63" s="19">
        <v>85.766939826694653</v>
      </c>
      <c r="D63" s="19">
        <v>84.592526608483979</v>
      </c>
      <c r="E63" s="19">
        <v>86.597328010792111</v>
      </c>
      <c r="F63" s="19">
        <v>80.84710967722782</v>
      </c>
      <c r="G63" s="1"/>
      <c r="H63" s="20">
        <f t="shared" si="7"/>
        <v>2.2675140922883672E-2</v>
      </c>
      <c r="I63" s="20">
        <f t="shared" si="7"/>
        <v>9.6533343333936664E-2</v>
      </c>
      <c r="J63" s="20">
        <f t="shared" si="7"/>
        <v>0.11003278095684958</v>
      </c>
      <c r="K63" s="20">
        <f t="shared" si="7"/>
        <v>6.9142412065237635E-2</v>
      </c>
      <c r="M63" s="20">
        <f t="shared" si="6"/>
        <v>-1.916693376461508E-2</v>
      </c>
      <c r="N63" s="20">
        <f t="shared" si="6"/>
        <v>5.8948196753766974E-2</v>
      </c>
      <c r="O63" s="20">
        <f t="shared" si="6"/>
        <v>0.11144527646264804</v>
      </c>
      <c r="P63" s="20">
        <f t="shared" si="6"/>
        <v>-3.6885120473080187E-2</v>
      </c>
    </row>
    <row r="64" spans="1:16" ht="14.4" x14ac:dyDescent="0.3">
      <c r="A64" s="27">
        <v>2014</v>
      </c>
      <c r="B64" s="18">
        <v>1</v>
      </c>
      <c r="C64" s="19">
        <v>89.416981533064657</v>
      </c>
      <c r="D64" s="19">
        <v>85.426751905482362</v>
      </c>
      <c r="E64" s="19">
        <v>79.854108634166352</v>
      </c>
      <c r="F64" s="19">
        <v>96.659634029905575</v>
      </c>
      <c r="G64" s="1"/>
      <c r="H64" s="20">
        <f t="shared" si="7"/>
        <v>6.9950272890330456E-2</v>
      </c>
      <c r="I64" s="20">
        <f t="shared" si="7"/>
        <v>8.0490976447176649E-2</v>
      </c>
      <c r="J64" s="20">
        <f t="shared" si="7"/>
        <v>-1.961641416690986E-2</v>
      </c>
      <c r="K64" s="20">
        <f t="shared" si="7"/>
        <v>0.29659295256407575</v>
      </c>
      <c r="M64" s="20">
        <f t="shared" si="6"/>
        <v>4.2557676812831111E-2</v>
      </c>
      <c r="N64" s="20">
        <f t="shared" si="6"/>
        <v>9.8616902750687779E-3</v>
      </c>
      <c r="O64" s="20">
        <f t="shared" si="6"/>
        <v>-7.7868677146544205E-2</v>
      </c>
      <c r="P64" s="20">
        <f t="shared" si="6"/>
        <v>0.19558552452657024</v>
      </c>
    </row>
    <row r="65" spans="1:16" ht="14.4" x14ac:dyDescent="0.3">
      <c r="A65" s="27"/>
      <c r="B65" s="18">
        <v>2</v>
      </c>
      <c r="C65" s="19">
        <v>92.287023491837047</v>
      </c>
      <c r="D65" s="19">
        <v>91.018723728375562</v>
      </c>
      <c r="E65" s="19">
        <v>92.653085068864058</v>
      </c>
      <c r="F65" s="19">
        <v>88.021926371273821</v>
      </c>
      <c r="G65" s="1"/>
      <c r="H65" s="20">
        <f t="shared" si="7"/>
        <v>0.10046163918744148</v>
      </c>
      <c r="I65" s="20">
        <f t="shared" si="7"/>
        <v>0.13723790835699073</v>
      </c>
      <c r="J65" s="20">
        <f t="shared" si="7"/>
        <v>0.15866094140638254</v>
      </c>
      <c r="K65" s="20">
        <f t="shared" si="7"/>
        <v>9.5372446433893518E-2</v>
      </c>
      <c r="M65" s="20">
        <f t="shared" si="6"/>
        <v>3.2097280735327714E-2</v>
      </c>
      <c r="N65" s="20">
        <f t="shared" si="6"/>
        <v>6.5459258348956703E-2</v>
      </c>
      <c r="O65" s="20">
        <f t="shared" si="6"/>
        <v>0.16027949786946269</v>
      </c>
      <c r="P65" s="20">
        <f t="shared" si="6"/>
        <v>-8.9362097687637934E-2</v>
      </c>
    </row>
    <row r="66" spans="1:16" ht="14.4" x14ac:dyDescent="0.3">
      <c r="A66" s="27"/>
      <c r="B66" s="18">
        <v>3</v>
      </c>
      <c r="C66" s="19">
        <v>97.085258557317502</v>
      </c>
      <c r="D66" s="19">
        <v>90.756699513127202</v>
      </c>
      <c r="E66" s="19">
        <v>89.593252856267725</v>
      </c>
      <c r="F66" s="19">
        <v>93.28885437944578</v>
      </c>
      <c r="G66" s="1"/>
      <c r="H66" s="20">
        <f t="shared" si="7"/>
        <v>0.11026966835291709</v>
      </c>
      <c r="I66" s="20">
        <f t="shared" si="7"/>
        <v>0.1361126939446537</v>
      </c>
      <c r="J66" s="20">
        <f t="shared" si="7"/>
        <v>0.1498968845506711</v>
      </c>
      <c r="K66" s="20">
        <f t="shared" si="7"/>
        <v>0.111330808306827</v>
      </c>
      <c r="M66" s="20">
        <f t="shared" si="6"/>
        <v>5.1992521634472995E-2</v>
      </c>
      <c r="N66" s="20">
        <f t="shared" si="6"/>
        <v>-2.8787946536177637E-3</v>
      </c>
      <c r="O66" s="20">
        <f t="shared" si="6"/>
        <v>-3.3024612297821755E-2</v>
      </c>
      <c r="P66" s="20">
        <f t="shared" si="6"/>
        <v>5.9836545566569588E-2</v>
      </c>
    </row>
    <row r="67" spans="1:16" ht="14.4" x14ac:dyDescent="0.3">
      <c r="A67" s="27"/>
      <c r="B67" s="18">
        <v>4</v>
      </c>
      <c r="C67" s="19">
        <v>94.370594071546165</v>
      </c>
      <c r="D67" s="19">
        <v>94.778665015167434</v>
      </c>
      <c r="E67" s="19">
        <v>93.768634348242784</v>
      </c>
      <c r="F67" s="19">
        <v>97.017919005729368</v>
      </c>
      <c r="G67" s="1"/>
      <c r="H67" s="20">
        <f t="shared" si="7"/>
        <v>0.10031434329167538</v>
      </c>
      <c r="I67" s="20">
        <f t="shared" si="7"/>
        <v>0.1204141644075431</v>
      </c>
      <c r="J67" s="20">
        <f t="shared" si="7"/>
        <v>8.2812097118711972E-2</v>
      </c>
      <c r="K67" s="20">
        <f t="shared" si="7"/>
        <v>0.20001716070075384</v>
      </c>
      <c r="M67" s="20">
        <f t="shared" si="6"/>
        <v>-2.7961654798175611E-2</v>
      </c>
      <c r="N67" s="20">
        <f t="shared" si="6"/>
        <v>4.4315907515549167E-2</v>
      </c>
      <c r="O67" s="20">
        <f t="shared" si="6"/>
        <v>4.6603749265288118E-2</v>
      </c>
      <c r="P67" s="20">
        <f t="shared" si="6"/>
        <v>3.9973313544144115E-2</v>
      </c>
    </row>
    <row r="68" spans="1:16" ht="14.4" x14ac:dyDescent="0.3">
      <c r="A68" s="27">
        <v>2015</v>
      </c>
      <c r="B68" s="18">
        <v>1</v>
      </c>
      <c r="C68" s="19">
        <v>96.757604482321</v>
      </c>
      <c r="D68" s="19">
        <v>97.057545903319379</v>
      </c>
      <c r="E68" s="19">
        <v>98.288289619057664</v>
      </c>
      <c r="F68" s="19">
        <v>94.328967586764378</v>
      </c>
      <c r="G68" s="1"/>
      <c r="H68" s="20">
        <f t="shared" si="7"/>
        <v>8.2094282578102057E-2</v>
      </c>
      <c r="I68" s="20">
        <f t="shared" si="7"/>
        <v>0.13614931784724216</v>
      </c>
      <c r="J68" s="20">
        <f t="shared" si="7"/>
        <v>0.23084824688662381</v>
      </c>
      <c r="K68" s="20">
        <f t="shared" si="7"/>
        <v>-2.4112096704402081E-2</v>
      </c>
      <c r="M68" s="20">
        <f t="shared" si="6"/>
        <v>2.5294006403786602E-2</v>
      </c>
      <c r="N68" s="20">
        <f t="shared" si="6"/>
        <v>2.4044239152210642E-2</v>
      </c>
      <c r="O68" s="20">
        <f t="shared" si="6"/>
        <v>4.8200075667408693E-2</v>
      </c>
      <c r="P68" s="20">
        <f t="shared" si="6"/>
        <v>-2.7716028611232062E-2</v>
      </c>
    </row>
    <row r="69" spans="1:16" ht="14.4" x14ac:dyDescent="0.3">
      <c r="A69" s="27"/>
      <c r="B69" s="18">
        <v>2</v>
      </c>
      <c r="C69" s="19">
        <v>101.18783831690595</v>
      </c>
      <c r="D69" s="19">
        <v>104.06042747557885</v>
      </c>
      <c r="E69" s="19">
        <v>105.17186103926642</v>
      </c>
      <c r="F69" s="19">
        <v>101.59636165635997</v>
      </c>
      <c r="G69" s="1"/>
      <c r="H69" s="20">
        <f t="shared" si="7"/>
        <v>9.6447089615542742E-2</v>
      </c>
      <c r="I69" s="20">
        <f t="shared" si="7"/>
        <v>0.14328594395723732</v>
      </c>
      <c r="J69" s="20">
        <f t="shared" si="7"/>
        <v>0.1351145076399542</v>
      </c>
      <c r="K69" s="20">
        <f t="shared" si="7"/>
        <v>0.15421652132253497</v>
      </c>
      <c r="M69" s="20">
        <f t="shared" si="6"/>
        <v>4.578693176921738E-2</v>
      </c>
      <c r="N69" s="20">
        <f t="shared" si="6"/>
        <v>7.2151850812662774E-2</v>
      </c>
      <c r="O69" s="20">
        <f t="shared" si="6"/>
        <v>7.0034502043812744E-2</v>
      </c>
      <c r="P69" s="20">
        <f t="shared" si="6"/>
        <v>7.7043078658854194E-2</v>
      </c>
    </row>
    <row r="70" spans="1:16" ht="14.4" x14ac:dyDescent="0.3">
      <c r="A70" s="27"/>
      <c r="B70" s="18">
        <v>3</v>
      </c>
      <c r="C70" s="19">
        <v>99.87748494171521</v>
      </c>
      <c r="D70" s="19">
        <v>103.49598209126076</v>
      </c>
      <c r="E70" s="19">
        <v>102.80597574861473</v>
      </c>
      <c r="F70" s="19">
        <v>105.02573708472818</v>
      </c>
      <c r="G70" s="1"/>
      <c r="H70" s="20">
        <f t="shared" si="7"/>
        <v>2.8760559799603607E-2</v>
      </c>
      <c r="I70" s="20">
        <f t="shared" si="7"/>
        <v>0.14036740699556757</v>
      </c>
      <c r="J70" s="20">
        <f t="shared" si="7"/>
        <v>0.14747453040402331</v>
      </c>
      <c r="K70" s="20">
        <f t="shared" si="7"/>
        <v>0.12581227182342128</v>
      </c>
      <c r="M70" s="20">
        <f t="shared" si="6"/>
        <v>-1.2949712109541293E-2</v>
      </c>
      <c r="N70" s="20">
        <f t="shared" si="6"/>
        <v>-5.4242078185826846E-3</v>
      </c>
      <c r="O70" s="20">
        <f t="shared" si="6"/>
        <v>-2.2495420992582563E-2</v>
      </c>
      <c r="P70" s="20">
        <f t="shared" si="6"/>
        <v>3.3754903940042061E-2</v>
      </c>
    </row>
    <row r="71" spans="1:16" ht="14.4" x14ac:dyDescent="0.3">
      <c r="A71" s="27"/>
      <c r="B71" s="18">
        <v>4</v>
      </c>
      <c r="C71" s="19">
        <v>102.17707225905784</v>
      </c>
      <c r="D71" s="19">
        <v>95.386044529841001</v>
      </c>
      <c r="E71" s="19">
        <v>93.733873593061176</v>
      </c>
      <c r="F71" s="19">
        <v>99.048933672147442</v>
      </c>
      <c r="G71" s="1"/>
      <c r="H71" s="20">
        <f t="shared" si="7"/>
        <v>8.2721511550444049E-2</v>
      </c>
      <c r="I71" s="20">
        <f t="shared" si="7"/>
        <v>6.408399132614589E-3</v>
      </c>
      <c r="J71" s="20">
        <f t="shared" si="7"/>
        <v>-3.7070770437491897E-4</v>
      </c>
      <c r="K71" s="20">
        <f t="shared" si="7"/>
        <v>2.093442827090666E-2</v>
      </c>
      <c r="M71" s="20">
        <f t="shared" si="6"/>
        <v>2.3024081139854307E-2</v>
      </c>
      <c r="N71" s="20">
        <f t="shared" si="6"/>
        <v>-7.8359926613079237E-2</v>
      </c>
      <c r="O71" s="20">
        <f t="shared" si="6"/>
        <v>-8.8244891306095058E-2</v>
      </c>
      <c r="P71" s="20">
        <f t="shared" si="6"/>
        <v>-5.6907988255859854E-2</v>
      </c>
    </row>
    <row r="72" spans="1:16" ht="14.4" x14ac:dyDescent="0.3">
      <c r="A72" s="27">
        <v>2016</v>
      </c>
      <c r="B72" s="18">
        <v>1</v>
      </c>
      <c r="C72" s="19">
        <v>102.03052319204576</v>
      </c>
      <c r="D72" s="19">
        <v>101.16653568763117</v>
      </c>
      <c r="E72" s="19">
        <v>101.55369075602853</v>
      </c>
      <c r="F72" s="19">
        <v>99.493889959598903</v>
      </c>
      <c r="G72" s="1"/>
      <c r="H72" s="20">
        <f t="shared" si="7"/>
        <v>5.4496168419384552E-2</v>
      </c>
      <c r="I72" s="20">
        <f t="shared" si="7"/>
        <v>4.2335603543951342E-2</v>
      </c>
      <c r="J72" s="20">
        <f t="shared" si="7"/>
        <v>3.322268756152736E-2</v>
      </c>
      <c r="K72" s="20">
        <f t="shared" si="7"/>
        <v>5.475436130564873E-2</v>
      </c>
      <c r="M72" s="20">
        <f t="shared" si="6"/>
        <v>-1.434265670095896E-3</v>
      </c>
      <c r="N72" s="20">
        <f t="shared" si="6"/>
        <v>6.0601015444998053E-2</v>
      </c>
      <c r="O72" s="20">
        <f t="shared" si="6"/>
        <v>8.3425733549821315E-2</v>
      </c>
      <c r="P72" s="20">
        <f t="shared" si="6"/>
        <v>4.4922875083569219E-3</v>
      </c>
    </row>
    <row r="73" spans="1:16" ht="14.4" x14ac:dyDescent="0.3">
      <c r="A73" s="27"/>
      <c r="B73" s="18">
        <v>2</v>
      </c>
      <c r="C73" s="19">
        <v>109.2322440416313</v>
      </c>
      <c r="D73" s="19">
        <v>110.50018429826831</v>
      </c>
      <c r="E73" s="19">
        <v>110.44773162671871</v>
      </c>
      <c r="F73" s="19">
        <v>109.90794562259838</v>
      </c>
      <c r="G73" s="1"/>
      <c r="H73" s="20">
        <f t="shared" si="7"/>
        <v>7.9499729004303993E-2</v>
      </c>
      <c r="I73" s="20">
        <f t="shared" si="7"/>
        <v>6.1884781553494563E-2</v>
      </c>
      <c r="J73" s="20">
        <f t="shared" si="7"/>
        <v>5.0164279069688775E-2</v>
      </c>
      <c r="K73" s="20">
        <f t="shared" si="7"/>
        <v>8.1809858450950679E-2</v>
      </c>
      <c r="M73" s="20">
        <f t="shared" si="6"/>
        <v>7.0583984324280938E-2</v>
      </c>
      <c r="N73" s="20">
        <f t="shared" si="6"/>
        <v>9.2260237510320253E-2</v>
      </c>
      <c r="O73" s="20">
        <f t="shared" si="6"/>
        <v>8.7579691141478275E-2</v>
      </c>
      <c r="P73" s="20">
        <f t="shared" si="6"/>
        <v>0.10467030354555711</v>
      </c>
    </row>
    <row r="74" spans="1:16" ht="14.4" x14ac:dyDescent="0.3">
      <c r="A74" s="27"/>
      <c r="B74" s="18">
        <v>3</v>
      </c>
      <c r="C74" s="19">
        <v>108.37677317979997</v>
      </c>
      <c r="D74" s="19">
        <v>111.28131538199688</v>
      </c>
      <c r="E74" s="19">
        <v>112.41267370707624</v>
      </c>
      <c r="F74" s="19">
        <v>107.60881728875842</v>
      </c>
      <c r="G74" s="1"/>
      <c r="H74" s="20">
        <f t="shared" si="7"/>
        <v>8.5097139190525556E-2</v>
      </c>
      <c r="I74" s="20">
        <f t="shared" si="7"/>
        <v>7.5223531710353383E-2</v>
      </c>
      <c r="J74" s="20">
        <f t="shared" si="7"/>
        <v>9.3444937305514134E-2</v>
      </c>
      <c r="K74" s="20">
        <f t="shared" si="7"/>
        <v>2.4594735307083556E-2</v>
      </c>
      <c r="M74" s="20">
        <f t="shared" si="6"/>
        <v>-7.8316697540818901E-3</v>
      </c>
      <c r="N74" s="20">
        <f t="shared" si="6"/>
        <v>7.0690477910886965E-3</v>
      </c>
      <c r="O74" s="20">
        <f t="shared" si="6"/>
        <v>1.7790696571283737E-2</v>
      </c>
      <c r="P74" s="20">
        <f t="shared" si="6"/>
        <v>-2.0918672629317455E-2</v>
      </c>
    </row>
    <row r="75" spans="1:16" ht="14.4" x14ac:dyDescent="0.3">
      <c r="A75" s="27"/>
      <c r="B75" s="18">
        <v>4</v>
      </c>
      <c r="C75" s="19">
        <v>108.05640712345023</v>
      </c>
      <c r="D75" s="19">
        <v>116.81518715143359</v>
      </c>
      <c r="E75" s="19">
        <v>117.57756016929662</v>
      </c>
      <c r="F75" s="19">
        <v>114.06469544698824</v>
      </c>
      <c r="G75" s="1"/>
      <c r="H75" s="20">
        <f t="shared" si="7"/>
        <v>5.7540647176560655E-2</v>
      </c>
      <c r="I75" s="20">
        <f t="shared" si="7"/>
        <v>0.22465700016409212</v>
      </c>
      <c r="J75" s="20">
        <f t="shared" si="7"/>
        <v>0.25437641337379358</v>
      </c>
      <c r="K75" s="20">
        <f t="shared" si="7"/>
        <v>0.15159942886960356</v>
      </c>
      <c r="M75" s="20">
        <f t="shared" si="6"/>
        <v>-2.9560398132378878E-3</v>
      </c>
      <c r="N75" s="20">
        <f t="shared" si="6"/>
        <v>4.9728669637310798E-2</v>
      </c>
      <c r="O75" s="20">
        <f t="shared" si="6"/>
        <v>4.5945766539447208E-2</v>
      </c>
      <c r="P75" s="20">
        <f t="shared" si="6"/>
        <v>5.9993951433422635E-2</v>
      </c>
    </row>
    <row r="76" spans="1:16" ht="14.4" x14ac:dyDescent="0.3">
      <c r="A76" s="27">
        <v>2017</v>
      </c>
      <c r="B76" s="18">
        <v>1</v>
      </c>
      <c r="C76" s="19">
        <v>108.30728808825587</v>
      </c>
      <c r="D76" s="19">
        <v>113.52220322332482</v>
      </c>
      <c r="E76" s="19">
        <v>114.62981590960159</v>
      </c>
      <c r="F76" s="19">
        <v>109.86376956953765</v>
      </c>
      <c r="G76" s="1"/>
      <c r="H76" s="20">
        <f t="shared" si="7"/>
        <v>6.1518501521311844E-2</v>
      </c>
      <c r="I76" s="20">
        <f t="shared" si="7"/>
        <v>0.12213196242919569</v>
      </c>
      <c r="J76" s="20">
        <f t="shared" si="7"/>
        <v>0.12876070831327044</v>
      </c>
      <c r="K76" s="20">
        <f t="shared" si="7"/>
        <v>0.10422629584740939</v>
      </c>
      <c r="M76" s="20">
        <f t="shared" si="6"/>
        <v>2.3217592689253851E-3</v>
      </c>
      <c r="N76" s="20">
        <f t="shared" si="6"/>
        <v>-2.8189690128560957E-2</v>
      </c>
      <c r="O76" s="20">
        <f t="shared" si="6"/>
        <v>-2.5070636399076952E-2</v>
      </c>
      <c r="P76" s="20">
        <f t="shared" si="6"/>
        <v>-3.6829326208151533E-2</v>
      </c>
    </row>
    <row r="77" spans="1:16" ht="14.4" x14ac:dyDescent="0.3">
      <c r="A77" s="27"/>
      <c r="B77" s="18">
        <v>2</v>
      </c>
      <c r="C77" s="19">
        <v>118.34178673989344</v>
      </c>
      <c r="D77" s="19">
        <v>121.39977855529331</v>
      </c>
      <c r="E77" s="19">
        <v>118.87233459959914</v>
      </c>
      <c r="F77" s="19">
        <v>127.46212587199624</v>
      </c>
      <c r="G77" s="1"/>
      <c r="H77" s="20">
        <f t="shared" si="7"/>
        <v>8.3396095888959701E-2</v>
      </c>
      <c r="I77" s="20">
        <f t="shared" si="7"/>
        <v>9.8638697539220416E-2</v>
      </c>
      <c r="J77" s="20">
        <f t="shared" si="7"/>
        <v>7.6276831120019289E-2</v>
      </c>
      <c r="K77" s="20">
        <f t="shared" si="7"/>
        <v>0.15971711735633162</v>
      </c>
      <c r="M77" s="20">
        <f t="shared" si="6"/>
        <v>9.2648415713823387E-2</v>
      </c>
      <c r="N77" s="20">
        <f t="shared" si="6"/>
        <v>6.9392375308920382E-2</v>
      </c>
      <c r="O77" s="20">
        <f t="shared" si="6"/>
        <v>3.701060371014861E-2</v>
      </c>
      <c r="P77" s="20">
        <f t="shared" si="6"/>
        <v>0.1601834378286083</v>
      </c>
    </row>
    <row r="78" spans="1:16" ht="14.4" x14ac:dyDescent="0.3">
      <c r="A78" s="27"/>
      <c r="B78" s="18">
        <v>3</v>
      </c>
      <c r="C78" s="19">
        <v>115.58351798518748</v>
      </c>
      <c r="D78" s="19">
        <v>113.30337240221738</v>
      </c>
      <c r="E78" s="19">
        <v>112.89303459704637</v>
      </c>
      <c r="F78" s="19">
        <v>113.72528448250995</v>
      </c>
      <c r="G78" s="1"/>
      <c r="H78" s="20">
        <f t="shared" si="7"/>
        <v>6.6497133970129671E-2</v>
      </c>
      <c r="I78" s="20">
        <f t="shared" si="7"/>
        <v>1.8170678638002782E-2</v>
      </c>
      <c r="J78" s="20">
        <f t="shared" si="7"/>
        <v>4.2731915728812589E-3</v>
      </c>
      <c r="K78" s="20">
        <f t="shared" si="7"/>
        <v>5.6839832904570932E-2</v>
      </c>
      <c r="M78" s="20">
        <f t="shared" si="6"/>
        <v>-2.3307648386012833E-2</v>
      </c>
      <c r="N78" s="20">
        <f t="shared" si="6"/>
        <v>-6.6692099849163272E-2</v>
      </c>
      <c r="O78" s="20">
        <f t="shared" si="6"/>
        <v>-5.0300181473620517E-2</v>
      </c>
      <c r="P78" s="20">
        <f t="shared" si="6"/>
        <v>-0.10777194633707507</v>
      </c>
    </row>
    <row r="79" spans="1:16" ht="14.4" x14ac:dyDescent="0.3">
      <c r="A79" s="27"/>
      <c r="B79" s="18">
        <v>4</v>
      </c>
      <c r="C79" s="19">
        <v>121.19044132346571</v>
      </c>
      <c r="D79" s="19">
        <v>124.87281587700785</v>
      </c>
      <c r="E79" s="19">
        <v>125.66304458584641</v>
      </c>
      <c r="F79" s="19">
        <v>121.9990588427799</v>
      </c>
      <c r="G79" s="1"/>
      <c r="H79" s="20">
        <f t="shared" si="7"/>
        <v>0.12154794472307742</v>
      </c>
      <c r="I79" s="20">
        <f t="shared" si="7"/>
        <v>6.8977578361696573E-2</v>
      </c>
      <c r="J79" s="20">
        <f t="shared" si="7"/>
        <v>6.8767241001665008E-2</v>
      </c>
      <c r="K79" s="20">
        <f t="shared" si="7"/>
        <v>6.9560203222382447E-2</v>
      </c>
      <c r="M79" s="20">
        <f t="shared" si="6"/>
        <v>4.8509713461021078E-2</v>
      </c>
      <c r="N79" s="20">
        <f t="shared" si="6"/>
        <v>0.10211031877956757</v>
      </c>
      <c r="O79" s="20">
        <f t="shared" si="6"/>
        <v>0.11311601317459974</v>
      </c>
      <c r="P79" s="20">
        <f t="shared" si="6"/>
        <v>7.2752285456295293E-2</v>
      </c>
    </row>
    <row r="80" spans="1:16" ht="14.4" x14ac:dyDescent="0.3">
      <c r="A80" s="27">
        <v>2018</v>
      </c>
      <c r="B80" s="18">
        <v>1</v>
      </c>
      <c r="C80" s="19">
        <v>118.73836444669433</v>
      </c>
      <c r="D80" s="19">
        <v>119.9648022105126</v>
      </c>
      <c r="E80" s="19">
        <v>120.62168650518173</v>
      </c>
      <c r="F80" s="19">
        <v>117.46398927185108</v>
      </c>
      <c r="G80" s="1"/>
      <c r="H80" s="20">
        <f t="shared" si="7"/>
        <v>9.6310013320050417E-2</v>
      </c>
      <c r="I80" s="20">
        <f t="shared" si="7"/>
        <v>5.6751884690906453E-2</v>
      </c>
      <c r="J80" s="20">
        <f t="shared" si="7"/>
        <v>5.2271484064018714E-2</v>
      </c>
      <c r="K80" s="20">
        <f t="shared" si="7"/>
        <v>6.917858118369867E-2</v>
      </c>
      <c r="M80" s="20">
        <f t="shared" si="6"/>
        <v>-2.0233253134433336E-2</v>
      </c>
      <c r="N80" s="20">
        <f t="shared" si="6"/>
        <v>-3.9304100192065393E-2</v>
      </c>
      <c r="O80" s="20">
        <f t="shared" si="6"/>
        <v>-4.0118064123622975E-2</v>
      </c>
      <c r="P80" s="20">
        <f t="shared" si="6"/>
        <v>-3.7172988168483877E-2</v>
      </c>
    </row>
    <row r="81" spans="1:16" ht="14.4" x14ac:dyDescent="0.3">
      <c r="A81" s="27"/>
      <c r="B81" s="18">
        <v>2</v>
      </c>
      <c r="C81" s="19">
        <v>119.78902419995941</v>
      </c>
      <c r="D81" s="19">
        <v>128.60153916160664</v>
      </c>
      <c r="E81" s="19">
        <v>131.12499398687919</v>
      </c>
      <c r="F81" s="19">
        <v>121.29634783877383</v>
      </c>
      <c r="G81" s="1"/>
      <c r="H81" s="20">
        <f t="shared" si="7"/>
        <v>1.222930209129679E-2</v>
      </c>
      <c r="I81" s="20">
        <f t="shared" si="7"/>
        <v>5.9322683220819725E-2</v>
      </c>
      <c r="J81" s="20">
        <f t="shared" si="7"/>
        <v>0.10307410406762017</v>
      </c>
      <c r="K81" s="20">
        <f t="shared" si="7"/>
        <v>-4.8373412816089291E-2</v>
      </c>
      <c r="M81" s="20">
        <f t="shared" si="6"/>
        <v>8.8485280908240631E-3</v>
      </c>
      <c r="N81" s="20">
        <f t="shared" si="6"/>
        <v>7.1993924817534458E-2</v>
      </c>
      <c r="O81" s="20">
        <f t="shared" si="6"/>
        <v>8.7076443598276626E-2</v>
      </c>
      <c r="P81" s="20">
        <f t="shared" si="6"/>
        <v>3.2625816564542061E-2</v>
      </c>
    </row>
    <row r="82" spans="1:16" ht="14.4" x14ac:dyDescent="0.3">
      <c r="A82" s="27"/>
      <c r="B82" s="18">
        <v>3</v>
      </c>
      <c r="C82" s="19">
        <v>121.5138856192268</v>
      </c>
      <c r="D82" s="19">
        <v>121.26230053487916</v>
      </c>
      <c r="E82" s="19">
        <v>123.74937139646921</v>
      </c>
      <c r="F82" s="19">
        <v>114.100437754354</v>
      </c>
      <c r="G82" s="1"/>
      <c r="H82" s="20">
        <f t="shared" si="7"/>
        <v>5.1308073481543585E-2</v>
      </c>
      <c r="I82" s="20">
        <f t="shared" si="7"/>
        <v>7.0244406357193506E-2</v>
      </c>
      <c r="J82" s="20">
        <f t="shared" si="7"/>
        <v>9.6164806253749902E-2</v>
      </c>
      <c r="K82" s="20">
        <f t="shared" si="7"/>
        <v>3.2987674952947811E-3</v>
      </c>
      <c r="M82" s="20">
        <f t="shared" si="6"/>
        <v>1.4399160781109097E-2</v>
      </c>
      <c r="N82" s="20">
        <f t="shared" si="6"/>
        <v>-5.7069601768176756E-2</v>
      </c>
      <c r="O82" s="20">
        <f t="shared" si="6"/>
        <v>-5.6248792592112566E-2</v>
      </c>
      <c r="P82" s="20">
        <f t="shared" si="6"/>
        <v>-5.9325035028957099E-2</v>
      </c>
    </row>
    <row r="83" spans="1:16" ht="14.4" x14ac:dyDescent="0.3">
      <c r="A83" s="27"/>
      <c r="B83" s="18">
        <v>4</v>
      </c>
      <c r="C83" s="19">
        <v>121.10438336654082</v>
      </c>
      <c r="D83" s="19">
        <v>125.89903052699528</v>
      </c>
      <c r="E83" s="19">
        <v>126.94719271738927</v>
      </c>
      <c r="F83" s="19">
        <v>122.3625355446395</v>
      </c>
      <c r="G83" s="1"/>
      <c r="H83" s="20">
        <f t="shared" si="7"/>
        <v>-7.1010515338577863E-4</v>
      </c>
      <c r="I83" s="20">
        <f t="shared" si="7"/>
        <v>8.2180788731326653E-3</v>
      </c>
      <c r="J83" s="20">
        <f t="shared" si="7"/>
        <v>1.0218979937777976E-2</v>
      </c>
      <c r="K83" s="20">
        <f t="shared" si="7"/>
        <v>2.9793402121897411E-3</v>
      </c>
      <c r="M83" s="20">
        <f t="shared" si="6"/>
        <v>-3.3700037703443151E-3</v>
      </c>
      <c r="N83" s="20">
        <f t="shared" si="6"/>
        <v>3.8237193024244456E-2</v>
      </c>
      <c r="O83" s="20">
        <f t="shared" si="6"/>
        <v>2.5841111634214698E-2</v>
      </c>
      <c r="P83" s="20">
        <f t="shared" si="6"/>
        <v>7.2410745768328288E-2</v>
      </c>
    </row>
    <row r="84" spans="1:16" ht="14.4" x14ac:dyDescent="0.3">
      <c r="A84" s="27">
        <v>2019</v>
      </c>
      <c r="B84" s="18">
        <v>1</v>
      </c>
      <c r="C84" s="19">
        <v>123.67601490086957</v>
      </c>
      <c r="D84" s="19">
        <v>131.31641737226562</v>
      </c>
      <c r="E84" s="19">
        <v>133.39529351599123</v>
      </c>
      <c r="F84" s="19">
        <v>125.017834099007</v>
      </c>
      <c r="G84" s="1"/>
      <c r="H84" s="20">
        <f t="shared" si="7"/>
        <v>4.1584288929564291E-2</v>
      </c>
      <c r="I84" s="20">
        <f t="shared" si="7"/>
        <v>9.4624547805558484E-2</v>
      </c>
      <c r="J84" s="20">
        <f t="shared" si="7"/>
        <v>0.10589809661018762</v>
      </c>
      <c r="K84" s="20">
        <f t="shared" si="7"/>
        <v>6.4307749753618498E-2</v>
      </c>
      <c r="M84" s="20">
        <f t="shared" si="6"/>
        <v>2.1234834469577583E-2</v>
      </c>
      <c r="N84" s="20">
        <f t="shared" si="6"/>
        <v>4.3029615260688978E-2</v>
      </c>
      <c r="O84" s="20">
        <f t="shared" si="6"/>
        <v>5.0793567471450619E-2</v>
      </c>
      <c r="P84" s="20">
        <f t="shared" si="6"/>
        <v>2.1700257701825869E-2</v>
      </c>
    </row>
    <row r="85" spans="1:16" ht="14.4" x14ac:dyDescent="0.3">
      <c r="A85" s="27"/>
      <c r="B85" s="18">
        <v>2</v>
      </c>
      <c r="C85" s="19">
        <v>128.47875214194997</v>
      </c>
      <c r="D85" s="19">
        <v>138.09435447940425</v>
      </c>
      <c r="E85" s="19">
        <v>138.8543333303835</v>
      </c>
      <c r="F85" s="19">
        <v>135.24726323370032</v>
      </c>
      <c r="G85" s="1"/>
      <c r="H85" s="20">
        <f t="shared" si="7"/>
        <v>7.2541937794610559E-2</v>
      </c>
      <c r="I85" s="20">
        <f t="shared" si="7"/>
        <v>7.3815720866828013E-2</v>
      </c>
      <c r="J85" s="20">
        <f t="shared" si="7"/>
        <v>5.894634660023497E-2</v>
      </c>
      <c r="K85" s="20">
        <f t="shared" si="7"/>
        <v>0.11501513148169924</v>
      </c>
      <c r="M85" s="20">
        <f t="shared" si="6"/>
        <v>3.883321470965851E-2</v>
      </c>
      <c r="N85" s="20">
        <f t="shared" si="6"/>
        <v>5.1615306317137961E-2</v>
      </c>
      <c r="O85" s="20">
        <f t="shared" si="6"/>
        <v>4.0923781270722631E-2</v>
      </c>
      <c r="P85" s="20">
        <f t="shared" si="6"/>
        <v>8.1823759053385889E-2</v>
      </c>
    </row>
    <row r="86" spans="1:16" ht="14.4" x14ac:dyDescent="0.3">
      <c r="A86" s="27"/>
      <c r="B86" s="18">
        <v>3</v>
      </c>
      <c r="C86" s="19">
        <v>122.88997205331576</v>
      </c>
      <c r="D86" s="19">
        <v>135.61249014241002</v>
      </c>
      <c r="E86" s="19">
        <v>140.65288501487055</v>
      </c>
      <c r="F86" s="19">
        <v>121.44579771604879</v>
      </c>
      <c r="G86" s="1"/>
      <c r="H86" s="20">
        <f t="shared" si="7"/>
        <v>1.1324520050334288E-2</v>
      </c>
      <c r="I86" s="20">
        <f t="shared" si="7"/>
        <v>0.11834007390782812</v>
      </c>
      <c r="J86" s="20">
        <f t="shared" si="7"/>
        <v>0.13659474329163032</v>
      </c>
      <c r="K86" s="20">
        <f t="shared" si="7"/>
        <v>6.4376264510996484E-2</v>
      </c>
      <c r="M86" s="20">
        <f t="shared" si="6"/>
        <v>-4.349964484757321E-2</v>
      </c>
      <c r="N86" s="20">
        <f t="shared" si="6"/>
        <v>-1.7972236058095861E-2</v>
      </c>
      <c r="O86" s="20">
        <f t="shared" si="6"/>
        <v>1.2952794783924115E-2</v>
      </c>
      <c r="P86" s="20">
        <f t="shared" si="6"/>
        <v>-0.1020461722305117</v>
      </c>
    </row>
    <row r="87" spans="1:16" ht="14.4" x14ac:dyDescent="0.3">
      <c r="A87" s="27"/>
      <c r="B87" s="18">
        <v>4</v>
      </c>
      <c r="C87" s="19">
        <v>125.91521352891607</v>
      </c>
      <c r="D87" s="19">
        <v>132.98413143710695</v>
      </c>
      <c r="E87" s="19">
        <v>137.24432831121325</v>
      </c>
      <c r="F87" s="19">
        <v>120.89930035505756</v>
      </c>
      <c r="G87" s="1"/>
      <c r="H87" s="20">
        <f t="shared" si="7"/>
        <v>3.9724657594057064E-2</v>
      </c>
      <c r="I87" s="20">
        <f t="shared" si="7"/>
        <v>5.6276056141611748E-2</v>
      </c>
      <c r="J87" s="20">
        <f t="shared" si="7"/>
        <v>8.1113535269326797E-2</v>
      </c>
      <c r="K87" s="20">
        <f t="shared" si="7"/>
        <v>-1.1958196052975129E-2</v>
      </c>
      <c r="M87" s="20">
        <f t="shared" si="6"/>
        <v>2.4617480377388409E-2</v>
      </c>
      <c r="N87" s="20">
        <f t="shared" si="6"/>
        <v>-1.9381391069089336E-2</v>
      </c>
      <c r="O87" s="20">
        <f t="shared" si="6"/>
        <v>-2.423382004071176E-2</v>
      </c>
      <c r="P87" s="20">
        <f t="shared" si="6"/>
        <v>-4.499928126529211E-3</v>
      </c>
    </row>
    <row r="88" spans="1:16" ht="14.4" x14ac:dyDescent="0.3">
      <c r="A88" s="27">
        <v>2020</v>
      </c>
      <c r="B88" s="18">
        <v>1</v>
      </c>
      <c r="C88" s="19">
        <v>130.67851433909294</v>
      </c>
      <c r="D88" s="19">
        <v>136.29164773083465</v>
      </c>
      <c r="E88" s="19">
        <v>138.21872622995113</v>
      </c>
      <c r="F88" s="19">
        <v>130.41180879667965</v>
      </c>
      <c r="G88" s="1"/>
      <c r="H88" s="20">
        <f t="shared" si="7"/>
        <v>5.6619704668169513E-2</v>
      </c>
      <c r="I88" s="20">
        <f t="shared" si="7"/>
        <v>3.7887344614838829E-2</v>
      </c>
      <c r="J88" s="20">
        <f t="shared" si="7"/>
        <v>3.6158942244702785E-2</v>
      </c>
      <c r="K88" s="20">
        <f t="shared" si="7"/>
        <v>4.3145641872190221E-2</v>
      </c>
      <c r="M88" s="20">
        <f t="shared" si="6"/>
        <v>3.7829430429254636E-2</v>
      </c>
      <c r="N88" s="20">
        <f t="shared" si="6"/>
        <v>2.4871511044097367E-2</v>
      </c>
      <c r="O88" s="20">
        <f t="shared" si="6"/>
        <v>7.0997317756428362E-3</v>
      </c>
      <c r="P88" s="20">
        <f t="shared" si="6"/>
        <v>7.8681253023679329E-2</v>
      </c>
    </row>
    <row r="89" spans="1:16" ht="14.4" x14ac:dyDescent="0.3">
      <c r="A89" s="27"/>
      <c r="B89" s="18">
        <v>2</v>
      </c>
      <c r="C89" s="19">
        <v>126.82795532617325</v>
      </c>
      <c r="D89" s="19">
        <v>132.66933306257161</v>
      </c>
      <c r="E89" s="19">
        <v>135.83102674520362</v>
      </c>
      <c r="F89" s="19">
        <v>123.51616427123562</v>
      </c>
      <c r="G89" s="1"/>
      <c r="H89" s="20">
        <f t="shared" si="7"/>
        <v>-1.2848792413183072E-2</v>
      </c>
      <c r="I89" s="20">
        <f t="shared" si="7"/>
        <v>-3.9284889214220103E-2</v>
      </c>
      <c r="J89" s="20">
        <f t="shared" si="7"/>
        <v>-2.1773224592036081E-2</v>
      </c>
      <c r="K89" s="20">
        <f t="shared" si="7"/>
        <v>-8.6738161512325482E-2</v>
      </c>
      <c r="M89" s="20">
        <f t="shared" si="6"/>
        <v>-2.9465892173582666E-2</v>
      </c>
      <c r="N89" s="20">
        <f t="shared" si="6"/>
        <v>-2.6577671695750808E-2</v>
      </c>
      <c r="O89" s="20">
        <f t="shared" si="6"/>
        <v>-1.7274790108940501E-2</v>
      </c>
      <c r="P89" s="20">
        <f t="shared" si="6"/>
        <v>-5.2875921199703455E-2</v>
      </c>
    </row>
    <row r="90" spans="1:16" ht="14.4" x14ac:dyDescent="0.3">
      <c r="A90" s="27"/>
      <c r="B90" s="18">
        <v>3</v>
      </c>
      <c r="C90" s="19">
        <v>129.72569661568158</v>
      </c>
      <c r="D90" s="19">
        <v>140.12377726352258</v>
      </c>
      <c r="E90" s="19">
        <v>143.21535458832844</v>
      </c>
      <c r="F90" s="19">
        <v>131.11715631142357</v>
      </c>
      <c r="G90" s="1"/>
      <c r="H90" s="20">
        <f t="shared" si="7"/>
        <v>5.5624754796104514E-2</v>
      </c>
      <c r="I90" s="20">
        <f t="shared" si="7"/>
        <v>3.3266014925138129E-2</v>
      </c>
      <c r="J90" s="20">
        <f t="shared" si="7"/>
        <v>1.8218393267844964E-2</v>
      </c>
      <c r="K90" s="20">
        <f t="shared" si="7"/>
        <v>7.9635185220548271E-2</v>
      </c>
      <c r="M90" s="20">
        <f t="shared" ref="M90:P105" si="8">(C90-C89)/C89</f>
        <v>2.2847812077833998E-2</v>
      </c>
      <c r="N90" s="20">
        <f t="shared" si="8"/>
        <v>5.6188148601268618E-2</v>
      </c>
      <c r="O90" s="20">
        <f t="shared" si="8"/>
        <v>5.4364072922577486E-2</v>
      </c>
      <c r="P90" s="20">
        <f t="shared" si="8"/>
        <v>6.1538439806927046E-2</v>
      </c>
    </row>
    <row r="91" spans="1:16" ht="14.4" x14ac:dyDescent="0.3">
      <c r="A91" s="27"/>
      <c r="B91" s="18">
        <v>4</v>
      </c>
      <c r="C91" s="19">
        <v>139.78084005440184</v>
      </c>
      <c r="D91" s="19">
        <v>146.4008185053039</v>
      </c>
      <c r="E91" s="19">
        <v>148.72595497916254</v>
      </c>
      <c r="F91" s="19">
        <v>139.40439012282494</v>
      </c>
      <c r="G91" s="1"/>
      <c r="H91" s="20">
        <f t="shared" si="7"/>
        <v>0.11011875481036741</v>
      </c>
      <c r="I91" s="20">
        <f t="shared" si="7"/>
        <v>0.10088938374231658</v>
      </c>
      <c r="J91" s="20">
        <f t="shared" si="7"/>
        <v>8.3658296187757317E-2</v>
      </c>
      <c r="K91" s="20">
        <f t="shared" si="7"/>
        <v>0.15306200874133721</v>
      </c>
      <c r="M91" s="20">
        <f t="shared" si="8"/>
        <v>7.7510807041638638E-2</v>
      </c>
      <c r="N91" s="20">
        <f t="shared" si="8"/>
        <v>4.4796403325443157E-2</v>
      </c>
      <c r="O91" s="20">
        <f t="shared" si="8"/>
        <v>3.8477720539632658E-2</v>
      </c>
      <c r="P91" s="20">
        <f t="shared" si="8"/>
        <v>6.3204801297840077E-2</v>
      </c>
    </row>
    <row r="92" spans="1:16" ht="14.4" x14ac:dyDescent="0.3">
      <c r="A92" s="27">
        <v>2021</v>
      </c>
      <c r="B92" s="18">
        <v>1</v>
      </c>
      <c r="C92" s="19">
        <v>141.97749787948825</v>
      </c>
      <c r="D92" s="19">
        <v>145.68087177300981</v>
      </c>
      <c r="E92" s="19">
        <v>148.80072121114313</v>
      </c>
      <c r="F92" s="19">
        <v>136.5276754074869</v>
      </c>
      <c r="G92" s="1"/>
      <c r="H92" s="20">
        <f t="shared" si="7"/>
        <v>8.6463973037495589E-2</v>
      </c>
      <c r="I92" s="20">
        <f t="shared" si="7"/>
        <v>6.8890678178006481E-2</v>
      </c>
      <c r="J92" s="20">
        <f t="shared" si="7"/>
        <v>7.6559777895702716E-2</v>
      </c>
      <c r="K92" s="20">
        <f t="shared" si="7"/>
        <v>4.6896570695850653E-2</v>
      </c>
      <c r="M92" s="20">
        <f t="shared" si="8"/>
        <v>1.5715013761768017E-2</v>
      </c>
      <c r="N92" s="20">
        <f t="shared" si="8"/>
        <v>-4.917641442476005E-3</v>
      </c>
      <c r="O92" s="20">
        <f t="shared" si="8"/>
        <v>5.0271139285046091E-4</v>
      </c>
      <c r="P92" s="20">
        <f t="shared" si="8"/>
        <v>-2.063575410217321E-2</v>
      </c>
    </row>
    <row r="93" spans="1:16" ht="14.4" x14ac:dyDescent="0.3">
      <c r="A93" s="27"/>
      <c r="B93" s="18">
        <v>2</v>
      </c>
      <c r="C93" s="19">
        <v>150.7391750190385</v>
      </c>
      <c r="D93" s="19">
        <v>152.29689814980154</v>
      </c>
      <c r="E93" s="19">
        <v>155.1048978744054</v>
      </c>
      <c r="F93" s="19">
        <v>143.96076220326825</v>
      </c>
      <c r="G93" s="1"/>
      <c r="H93" s="20">
        <f t="shared" ref="H93:K108" si="9">(C93-C89)/C89</f>
        <v>0.18853272239050858</v>
      </c>
      <c r="I93" s="20">
        <f t="shared" si="9"/>
        <v>0.14794349707006413</v>
      </c>
      <c r="J93" s="20">
        <f t="shared" si="9"/>
        <v>0.14189593932287908</v>
      </c>
      <c r="K93" s="20">
        <f t="shared" si="9"/>
        <v>0.16552163882888443</v>
      </c>
      <c r="M93" s="20">
        <f t="shared" si="8"/>
        <v>6.1711730875742242E-2</v>
      </c>
      <c r="N93" s="20">
        <f t="shared" si="8"/>
        <v>4.5414516650479499E-2</v>
      </c>
      <c r="O93" s="20">
        <f t="shared" si="8"/>
        <v>4.236657330656924E-2</v>
      </c>
      <c r="P93" s="20">
        <f t="shared" si="8"/>
        <v>5.4443809825342811E-2</v>
      </c>
    </row>
    <row r="94" spans="1:16" ht="14.4" x14ac:dyDescent="0.3">
      <c r="A94" s="27"/>
      <c r="B94" s="18">
        <v>3</v>
      </c>
      <c r="C94" s="19">
        <v>149.17054282433139</v>
      </c>
      <c r="D94" s="19">
        <v>146.01540169844179</v>
      </c>
      <c r="E94" s="19">
        <v>150.86290051185148</v>
      </c>
      <c r="F94" s="19">
        <v>132.16476713168183</v>
      </c>
      <c r="G94" s="1"/>
      <c r="H94" s="20">
        <f t="shared" si="9"/>
        <v>0.14989201612272754</v>
      </c>
      <c r="I94" s="20">
        <f t="shared" si="9"/>
        <v>4.2045857954850697E-2</v>
      </c>
      <c r="J94" s="20">
        <f t="shared" si="9"/>
        <v>5.3398924616050135E-2</v>
      </c>
      <c r="K94" s="20">
        <f t="shared" si="9"/>
        <v>7.9898836256791488E-3</v>
      </c>
      <c r="M94" s="20">
        <f t="shared" si="8"/>
        <v>-1.040626761098425E-2</v>
      </c>
      <c r="N94" s="20">
        <f t="shared" si="8"/>
        <v>-4.1245071486493229E-2</v>
      </c>
      <c r="O94" s="20">
        <f t="shared" si="8"/>
        <v>-2.7349216051119361E-2</v>
      </c>
      <c r="P94" s="20">
        <f t="shared" si="8"/>
        <v>-8.1938959554345991E-2</v>
      </c>
    </row>
    <row r="95" spans="1:16" ht="14.4" x14ac:dyDescent="0.3">
      <c r="A95" s="27"/>
      <c r="B95" s="18">
        <v>4</v>
      </c>
      <c r="C95" s="19">
        <v>152.75297561060381</v>
      </c>
      <c r="D95" s="19">
        <v>145.25689797995648</v>
      </c>
      <c r="E95" s="19">
        <v>148.48439925873365</v>
      </c>
      <c r="F95" s="19">
        <v>135.81305428472172</v>
      </c>
      <c r="G95" s="1"/>
      <c r="H95" s="20">
        <f t="shared" si="9"/>
        <v>9.2803388155009672E-2</v>
      </c>
      <c r="I95" s="20">
        <f t="shared" si="9"/>
        <v>-7.8136211055813386E-3</v>
      </c>
      <c r="J95" s="20">
        <f t="shared" si="9"/>
        <v>-1.6241665448558399E-3</v>
      </c>
      <c r="K95" s="20">
        <f t="shared" si="9"/>
        <v>-2.5761999567868728E-2</v>
      </c>
      <c r="M95" s="20">
        <f t="shared" si="8"/>
        <v>2.4015685124181806E-2</v>
      </c>
      <c r="N95" s="20">
        <f t="shared" si="8"/>
        <v>-5.1946829557871863E-3</v>
      </c>
      <c r="O95" s="20">
        <f t="shared" si="8"/>
        <v>-1.5765978547727724E-2</v>
      </c>
      <c r="P95" s="20">
        <f t="shared" si="8"/>
        <v>2.7604082632740782E-2</v>
      </c>
    </row>
    <row r="96" spans="1:16" ht="14.4" x14ac:dyDescent="0.3">
      <c r="A96" s="27">
        <v>2022</v>
      </c>
      <c r="B96" s="18">
        <v>1</v>
      </c>
      <c r="C96" s="19">
        <v>154.46692234460286</v>
      </c>
      <c r="D96" s="19">
        <v>153.62353966927151</v>
      </c>
      <c r="E96" s="19">
        <v>155.06741008292482</v>
      </c>
      <c r="F96" s="19">
        <v>148.71067717875556</v>
      </c>
      <c r="G96" s="1"/>
      <c r="H96" s="20">
        <f t="shared" si="9"/>
        <v>8.796763326337631E-2</v>
      </c>
      <c r="I96" s="20">
        <f t="shared" si="9"/>
        <v>5.4521007456884457E-2</v>
      </c>
      <c r="J96" s="20">
        <f t="shared" si="9"/>
        <v>4.2114640445119075E-2</v>
      </c>
      <c r="K96" s="20">
        <f t="shared" si="9"/>
        <v>8.9234667878924229E-2</v>
      </c>
      <c r="M96" s="20">
        <f t="shared" si="8"/>
        <v>1.122038197388852E-2</v>
      </c>
      <c r="N96" s="20">
        <f t="shared" si="8"/>
        <v>5.7598928558074511E-2</v>
      </c>
      <c r="O96" s="20">
        <f t="shared" si="8"/>
        <v>4.4334696823740381E-2</v>
      </c>
      <c r="P96" s="20">
        <f t="shared" si="8"/>
        <v>9.4966002804082156E-2</v>
      </c>
    </row>
    <row r="97" spans="1:16" ht="14.4" x14ac:dyDescent="0.3">
      <c r="A97" s="27"/>
      <c r="B97" s="18">
        <v>2</v>
      </c>
      <c r="C97" s="19">
        <v>161.48184554318021</v>
      </c>
      <c r="D97" s="19">
        <v>158.41590811336604</v>
      </c>
      <c r="E97" s="19">
        <v>160.62625824483837</v>
      </c>
      <c r="F97" s="19">
        <v>151.49084210122714</v>
      </c>
      <c r="G97" s="1"/>
      <c r="H97" s="20">
        <f t="shared" si="9"/>
        <v>7.1266613491714453E-2</v>
      </c>
      <c r="I97" s="20">
        <f t="shared" si="9"/>
        <v>4.0178165398652814E-2</v>
      </c>
      <c r="J97" s="20">
        <f t="shared" si="9"/>
        <v>3.5597588767982281E-2</v>
      </c>
      <c r="K97" s="20">
        <f t="shared" si="9"/>
        <v>5.2306474227516615E-2</v>
      </c>
      <c r="M97" s="20">
        <f t="shared" si="8"/>
        <v>4.5413756499450668E-2</v>
      </c>
      <c r="N97" s="20">
        <f t="shared" si="8"/>
        <v>3.1195534580258907E-2</v>
      </c>
      <c r="O97" s="20">
        <f t="shared" si="8"/>
        <v>3.5847946121888928E-2</v>
      </c>
      <c r="P97" s="20">
        <f t="shared" si="8"/>
        <v>1.8695126504801849E-2</v>
      </c>
    </row>
    <row r="98" spans="1:16" ht="14.4" x14ac:dyDescent="0.3">
      <c r="A98" s="27"/>
      <c r="B98" s="18">
        <v>3</v>
      </c>
      <c r="C98" s="19">
        <v>164.92606391873011</v>
      </c>
      <c r="D98" s="19">
        <v>157.19459000455075</v>
      </c>
      <c r="E98" s="19">
        <v>161.85550934929668</v>
      </c>
      <c r="F98" s="19">
        <v>143.96456639746791</v>
      </c>
      <c r="G98" s="1"/>
      <c r="H98" s="20">
        <f t="shared" si="9"/>
        <v>0.10562086050027307</v>
      </c>
      <c r="I98" s="20">
        <f t="shared" si="9"/>
        <v>7.6561706341066446E-2</v>
      </c>
      <c r="J98" s="20">
        <f t="shared" si="9"/>
        <v>7.2864891236673834E-2</v>
      </c>
      <c r="K98" s="20">
        <f t="shared" si="9"/>
        <v>8.9280974966871429E-2</v>
      </c>
      <c r="M98" s="20">
        <f t="shared" si="8"/>
        <v>2.1328827175367594E-2</v>
      </c>
      <c r="N98" s="20">
        <f t="shared" si="8"/>
        <v>-7.7095673241433134E-3</v>
      </c>
      <c r="O98" s="20">
        <f t="shared" si="8"/>
        <v>7.652865215751951E-3</v>
      </c>
      <c r="P98" s="20">
        <f t="shared" si="8"/>
        <v>-4.9681390633039946E-2</v>
      </c>
    </row>
    <row r="99" spans="1:16" ht="14.4" x14ac:dyDescent="0.3">
      <c r="A99" s="27"/>
      <c r="B99" s="18">
        <v>4</v>
      </c>
      <c r="C99" s="19">
        <v>169.0101193992293</v>
      </c>
      <c r="D99" s="19">
        <v>163.369592199511</v>
      </c>
      <c r="E99" s="19">
        <v>170.78887303213551</v>
      </c>
      <c r="F99" s="19">
        <v>142.9841062404746</v>
      </c>
      <c r="G99" s="1"/>
      <c r="H99" s="20">
        <f t="shared" si="9"/>
        <v>0.10642767333101265</v>
      </c>
      <c r="I99" s="20">
        <f t="shared" si="9"/>
        <v>0.12469421054312917</v>
      </c>
      <c r="J99" s="20">
        <f t="shared" si="9"/>
        <v>0.15021425742199612</v>
      </c>
      <c r="K99" s="20">
        <f t="shared" si="9"/>
        <v>5.2800903370594426E-2</v>
      </c>
      <c r="M99" s="20">
        <f t="shared" si="8"/>
        <v>2.476294761094687E-2</v>
      </c>
      <c r="N99" s="20">
        <f t="shared" si="8"/>
        <v>3.9282536344167389E-2</v>
      </c>
      <c r="O99" s="20">
        <f t="shared" si="8"/>
        <v>5.5193448272186661E-2</v>
      </c>
      <c r="P99" s="20">
        <f t="shared" si="8"/>
        <v>-6.8104269093991962E-3</v>
      </c>
    </row>
    <row r="100" spans="1:16" ht="14.4" x14ac:dyDescent="0.3">
      <c r="A100" s="27">
        <v>2023</v>
      </c>
      <c r="B100" s="18">
        <v>1</v>
      </c>
      <c r="C100" s="19">
        <v>167.15256189530294</v>
      </c>
      <c r="D100" s="19">
        <v>171.03725687373074</v>
      </c>
      <c r="E100" s="19">
        <v>178.22970423715765</v>
      </c>
      <c r="F100" s="19">
        <v>150.92503413496908</v>
      </c>
      <c r="G100" s="1"/>
      <c r="H100" s="20">
        <f t="shared" si="9"/>
        <v>8.2125281957773896E-2</v>
      </c>
      <c r="I100" s="20">
        <f t="shared" si="9"/>
        <v>0.11335318299492617</v>
      </c>
      <c r="J100" s="20">
        <f t="shared" si="9"/>
        <v>0.14936919460927611</v>
      </c>
      <c r="K100" s="20">
        <f t="shared" si="9"/>
        <v>1.4890369664256083E-2</v>
      </c>
      <c r="M100" s="20">
        <f t="shared" si="8"/>
        <v>-1.0990806411647496E-2</v>
      </c>
      <c r="N100" s="20">
        <f t="shared" si="8"/>
        <v>4.6934466634744328E-2</v>
      </c>
      <c r="O100" s="20">
        <f t="shared" si="8"/>
        <v>4.3567423760809486E-2</v>
      </c>
      <c r="P100" s="20">
        <f t="shared" si="8"/>
        <v>5.5537136981778992E-2</v>
      </c>
    </row>
    <row r="101" spans="1:16" ht="14.4" x14ac:dyDescent="0.3">
      <c r="A101" s="27"/>
      <c r="B101" s="18">
        <v>2</v>
      </c>
      <c r="C101" s="19">
        <v>169.08948589503331</v>
      </c>
      <c r="D101" s="19">
        <v>166.2048065037888</v>
      </c>
      <c r="E101" s="19">
        <v>167.27577192030924</v>
      </c>
      <c r="F101" s="19">
        <v>159.3200651619326</v>
      </c>
      <c r="G101" s="1"/>
      <c r="H101" s="20">
        <f t="shared" si="9"/>
        <v>4.7111428075788317E-2</v>
      </c>
      <c r="I101" s="20">
        <f t="shared" si="9"/>
        <v>4.9167400440925699E-2</v>
      </c>
      <c r="J101" s="20">
        <f t="shared" si="9"/>
        <v>4.1397426224890281E-2</v>
      </c>
      <c r="K101" s="20">
        <f t="shared" si="9"/>
        <v>5.1681164036793209E-2</v>
      </c>
      <c r="M101" s="20">
        <f t="shared" si="8"/>
        <v>1.1587761370618852E-2</v>
      </c>
      <c r="N101" s="20">
        <f t="shared" si="8"/>
        <v>-2.8253787848746447E-2</v>
      </c>
      <c r="O101" s="20">
        <f t="shared" si="8"/>
        <v>-6.1459633587635801E-2</v>
      </c>
      <c r="P101" s="20">
        <f t="shared" si="8"/>
        <v>5.5623847130993678E-2</v>
      </c>
    </row>
    <row r="102" spans="1:16" ht="14.4" x14ac:dyDescent="0.3">
      <c r="A102" s="27"/>
      <c r="B102" s="18">
        <v>3</v>
      </c>
      <c r="C102" s="19">
        <v>167.92763154747985</v>
      </c>
      <c r="D102" s="19">
        <v>166.60724619237354</v>
      </c>
      <c r="E102" s="19">
        <v>165.15147670008469</v>
      </c>
      <c r="F102" s="19">
        <v>165.11609271972875</v>
      </c>
      <c r="G102" s="1"/>
      <c r="H102" s="20">
        <f t="shared" si="9"/>
        <v>1.8199474100278105E-2</v>
      </c>
      <c r="I102" s="20">
        <f t="shared" si="9"/>
        <v>5.9879008479555795E-2</v>
      </c>
      <c r="J102" s="20">
        <f t="shared" si="9"/>
        <v>2.0363640162999037E-2</v>
      </c>
      <c r="K102" s="20">
        <f t="shared" si="9"/>
        <v>0.14692175200850582</v>
      </c>
      <c r="M102" s="20">
        <f t="shared" si="8"/>
        <v>-6.8712394588195105E-3</v>
      </c>
      <c r="N102" s="20">
        <f t="shared" si="8"/>
        <v>2.4213480768112516E-3</v>
      </c>
      <c r="O102" s="20">
        <f t="shared" si="8"/>
        <v>-1.2699359840566599E-2</v>
      </c>
      <c r="P102" s="20">
        <f t="shared" si="8"/>
        <v>3.637977144878192E-2</v>
      </c>
    </row>
    <row r="103" spans="1:16" ht="14.4" x14ac:dyDescent="0.3">
      <c r="A103" s="27"/>
      <c r="B103" s="18">
        <v>4</v>
      </c>
      <c r="C103" s="19">
        <v>181.36020083469057</v>
      </c>
      <c r="D103" s="19">
        <v>171.42601953027471</v>
      </c>
      <c r="E103" s="19">
        <v>173.35281177296798</v>
      </c>
      <c r="F103" s="19">
        <v>162.5663405806703</v>
      </c>
      <c r="G103" s="1"/>
      <c r="H103" s="20">
        <f t="shared" si="9"/>
        <v>7.3073029469249609E-2</v>
      </c>
      <c r="I103" s="20">
        <f t="shared" si="9"/>
        <v>4.931411789854382E-2</v>
      </c>
      <c r="J103" s="20">
        <f t="shared" si="9"/>
        <v>1.5012328937553446E-2</v>
      </c>
      <c r="K103" s="20">
        <f t="shared" si="9"/>
        <v>0.13695392344700016</v>
      </c>
      <c r="M103" s="20">
        <f t="shared" si="8"/>
        <v>7.9990226524530014E-2</v>
      </c>
      <c r="N103" s="20">
        <f t="shared" si="8"/>
        <v>2.8922951720462189E-2</v>
      </c>
      <c r="O103" s="20">
        <f t="shared" si="8"/>
        <v>4.9659471636314415E-2</v>
      </c>
      <c r="P103" s="20">
        <f t="shared" si="8"/>
        <v>-1.5442178270209274E-2</v>
      </c>
    </row>
    <row r="104" spans="1:16" ht="14.4" x14ac:dyDescent="0.3">
      <c r="A104" s="27">
        <v>2024</v>
      </c>
      <c r="B104" s="18">
        <v>1</v>
      </c>
      <c r="C104" s="19">
        <v>177.57741916611954</v>
      </c>
      <c r="D104" s="19">
        <v>178.17587523059998</v>
      </c>
      <c r="E104" s="19">
        <v>178.93419020489839</v>
      </c>
      <c r="F104" s="19">
        <v>171.87106315273854</v>
      </c>
      <c r="G104" s="1"/>
      <c r="H104" s="20">
        <f>(C104-C100)/C100</f>
        <v>6.2367319726432176E-2</v>
      </c>
      <c r="I104" s="20">
        <f t="shared" si="9"/>
        <v>4.1737212624611789E-2</v>
      </c>
      <c r="J104" s="20">
        <f t="shared" si="9"/>
        <v>3.9526855007475511E-3</v>
      </c>
      <c r="K104" s="20">
        <f t="shared" si="9"/>
        <v>0.13878432519709002</v>
      </c>
      <c r="M104" s="20">
        <f t="shared" si="8"/>
        <v>-2.0857837889245778E-2</v>
      </c>
      <c r="N104" s="20">
        <f t="shared" si="8"/>
        <v>3.9374744387232367E-2</v>
      </c>
      <c r="O104" s="20">
        <f t="shared" si="8"/>
        <v>3.2196642066816154E-2</v>
      </c>
      <c r="P104" s="20">
        <f t="shared" si="8"/>
        <v>5.7236464441733317E-2</v>
      </c>
    </row>
    <row r="105" spans="1:16" ht="14.4" x14ac:dyDescent="0.3">
      <c r="A105" s="27"/>
      <c r="B105" s="18">
        <v>2</v>
      </c>
      <c r="C105" s="19">
        <v>188.11158221291731</v>
      </c>
      <c r="D105" s="19">
        <v>175.92378556725302</v>
      </c>
      <c r="E105" s="19">
        <v>180.2610705365307</v>
      </c>
      <c r="F105" s="19">
        <v>161.32466427805926</v>
      </c>
      <c r="G105" s="1"/>
      <c r="H105" s="20">
        <f>(C105-C101)/C101</f>
        <v>0.11249721540754147</v>
      </c>
      <c r="I105" s="20">
        <f t="shared" si="9"/>
        <v>5.8475920569978607E-2</v>
      </c>
      <c r="J105" s="20">
        <f t="shared" si="9"/>
        <v>7.7628089633971012E-2</v>
      </c>
      <c r="K105" s="20">
        <f t="shared" si="9"/>
        <v>1.2582213760013122E-2</v>
      </c>
      <c r="M105" s="20">
        <f t="shared" si="8"/>
        <v>5.932152351501014E-2</v>
      </c>
      <c r="N105" s="20">
        <f t="shared" si="8"/>
        <v>-1.2639700298551923E-2</v>
      </c>
      <c r="O105" s="20">
        <f t="shared" si="8"/>
        <v>7.4154655972281944E-3</v>
      </c>
      <c r="P105" s="20">
        <f t="shared" si="8"/>
        <v>-6.1362271700774317E-2</v>
      </c>
    </row>
    <row r="106" spans="1:16" ht="15" thickBot="1" x14ac:dyDescent="0.35">
      <c r="A106" s="27"/>
      <c r="B106" s="18">
        <v>3</v>
      </c>
      <c r="C106" s="22">
        <v>183.57936554993327</v>
      </c>
      <c r="D106" s="22">
        <v>176.39980147767182</v>
      </c>
      <c r="E106" s="22">
        <v>176.6791472049901</v>
      </c>
      <c r="F106" s="22">
        <v>175.72646849354746</v>
      </c>
      <c r="G106" s="23"/>
      <c r="H106" s="24">
        <f t="shared" ref="H106:I111" si="10">(C106-C102)/C102</f>
        <v>9.3205232862633769E-2</v>
      </c>
      <c r="I106" s="24">
        <f t="shared" si="9"/>
        <v>5.877628680082303E-2</v>
      </c>
      <c r="J106" s="24">
        <f t="shared" si="9"/>
        <v>6.9800589950761882E-2</v>
      </c>
      <c r="K106" s="24">
        <f t="shared" si="9"/>
        <v>6.4260094816009E-2</v>
      </c>
      <c r="L106" s="23"/>
      <c r="M106" s="24">
        <f t="shared" ref="M106:P106" si="11">(C106-C105)/C105</f>
        <v>-2.4093235566187383E-2</v>
      </c>
      <c r="N106" s="24">
        <f t="shared" si="11"/>
        <v>2.705807568225737E-3</v>
      </c>
      <c r="O106" s="24">
        <f t="shared" si="11"/>
        <v>-1.9870753684527249E-2</v>
      </c>
      <c r="P106" s="24">
        <f t="shared" si="11"/>
        <v>8.9272178435562968E-2</v>
      </c>
    </row>
    <row r="107" spans="1:16" ht="14.4" x14ac:dyDescent="0.3">
      <c r="A107" s="27"/>
      <c r="B107" s="18">
        <v>4</v>
      </c>
      <c r="C107" s="25">
        <v>188.14289811921486</v>
      </c>
      <c r="D107" s="19">
        <v>177.08669840616417</v>
      </c>
      <c r="E107" s="25">
        <v>177.49218821788162</v>
      </c>
      <c r="F107" s="25">
        <v>176.10930860472783</v>
      </c>
      <c r="G107" s="1"/>
      <c r="H107" s="20">
        <f t="shared" si="10"/>
        <v>3.7399039333368973E-2</v>
      </c>
      <c r="I107" s="20">
        <f t="shared" si="9"/>
        <v>3.302111833081299E-2</v>
      </c>
      <c r="J107" s="20">
        <f t="shared" ref="J107:J111" si="12">(E107-E103)/E103</f>
        <v>2.387833460892912E-2</v>
      </c>
      <c r="K107" s="20">
        <f t="shared" ref="K107:K111" si="13">(F107-F103)/F103</f>
        <v>8.33073314911527E-2</v>
      </c>
      <c r="M107" s="20">
        <f t="shared" ref="M107" si="14">(C107-C106)/C106</f>
        <v>2.4858635694763407E-2</v>
      </c>
      <c r="N107" s="20">
        <f t="shared" ref="N107" si="15">(D107-D106)/D106</f>
        <v>3.8939778998521427E-3</v>
      </c>
      <c r="O107" s="20">
        <f t="shared" ref="O107" si="16">(E107-E106)/E106</f>
        <v>4.6017938492095792E-3</v>
      </c>
      <c r="P107" s="20">
        <f t="shared" ref="P107" si="17">(F107-F106)/F106</f>
        <v>2.1786138107841679E-3</v>
      </c>
    </row>
    <row r="108" spans="1:16" ht="14.4" x14ac:dyDescent="0.3">
      <c r="A108" s="27">
        <v>2025</v>
      </c>
      <c r="B108" s="18">
        <v>1</v>
      </c>
      <c r="C108" s="25">
        <v>192.70643068849643</v>
      </c>
      <c r="D108" s="19">
        <v>178.77244071755652</v>
      </c>
      <c r="E108" s="25">
        <v>179.71846570477283</v>
      </c>
      <c r="F108" s="25">
        <v>176.4921487159082</v>
      </c>
      <c r="G108" s="1"/>
      <c r="H108" s="20">
        <f t="shared" si="10"/>
        <v>8.519670796783034E-2</v>
      </c>
      <c r="I108" s="20">
        <f t="shared" si="9"/>
        <v>3.348183283424002E-3</v>
      </c>
      <c r="J108" s="20">
        <f t="shared" si="12"/>
        <v>4.3830388087171164E-3</v>
      </c>
      <c r="K108" s="20">
        <f t="shared" si="13"/>
        <v>2.6886931856952481E-2</v>
      </c>
      <c r="M108" s="20">
        <f t="shared" ref="M108:M111" si="18">(C108-C107)/C107</f>
        <v>2.4255672762040298E-2</v>
      </c>
      <c r="N108" s="20">
        <f t="shared" ref="N108:N111" si="19">(D108-D107)/D107</f>
        <v>9.5193051006346348E-3</v>
      </c>
      <c r="O108" s="20">
        <f t="shared" ref="O108:O111" si="20">(E108-E107)/E107</f>
        <v>1.254296039304178E-2</v>
      </c>
      <c r="P108" s="20">
        <f t="shared" ref="P108:P111" si="21">(F108-F107)/F107</f>
        <v>2.1738777706500727E-3</v>
      </c>
    </row>
    <row r="109" spans="1:16" ht="14.4" x14ac:dyDescent="0.3">
      <c r="A109" s="27"/>
      <c r="B109" s="18">
        <v>2</v>
      </c>
      <c r="C109" s="25">
        <v>191.21680074944021</v>
      </c>
      <c r="D109" s="19">
        <v>184.39904136056938</v>
      </c>
      <c r="E109" s="25">
        <f>182.389484014059*1.025</f>
        <v>186.94922111441048</v>
      </c>
      <c r="F109" s="25">
        <v>178.25210594762581</v>
      </c>
      <c r="G109" s="1"/>
      <c r="H109" s="20">
        <f t="shared" si="10"/>
        <v>1.6507322409357032E-2</v>
      </c>
      <c r="I109" s="20">
        <f t="shared" si="10"/>
        <v>4.8175724311459868E-2</v>
      </c>
      <c r="J109" s="20">
        <f t="shared" si="12"/>
        <v>3.710257882066887E-2</v>
      </c>
      <c r="K109" s="20">
        <f t="shared" si="13"/>
        <v>0.10492779727959267</v>
      </c>
      <c r="M109" s="20">
        <f t="shared" si="18"/>
        <v>-7.7300478958284083E-3</v>
      </c>
      <c r="N109" s="20">
        <f t="shared" si="19"/>
        <v>3.1473534849268847E-2</v>
      </c>
      <c r="O109" s="20">
        <f t="shared" si="20"/>
        <v>4.0233792233213037E-2</v>
      </c>
      <c r="P109" s="20">
        <f t="shared" si="21"/>
        <v>9.9718726556529951E-3</v>
      </c>
    </row>
    <row r="110" spans="1:16" ht="14.4" x14ac:dyDescent="0.3">
      <c r="A110" s="27"/>
      <c r="B110" s="18">
        <v>3</v>
      </c>
      <c r="C110" s="25">
        <v>191.96161571896829</v>
      </c>
      <c r="D110" s="19">
        <v>186.51808208165431</v>
      </c>
      <c r="E110" s="25">
        <v>188.13208999656385</v>
      </c>
      <c r="F110" s="25">
        <v>182.62768871076145</v>
      </c>
      <c r="G110" s="1"/>
      <c r="H110" s="20">
        <f t="shared" si="10"/>
        <v>4.5660088997066833E-2</v>
      </c>
      <c r="I110" s="20">
        <f t="shared" si="10"/>
        <v>5.7359931922957644E-2</v>
      </c>
      <c r="J110" s="20">
        <f t="shared" si="12"/>
        <v>6.4823398645260558E-2</v>
      </c>
      <c r="K110" s="20">
        <f t="shared" si="13"/>
        <v>3.9272514131628369E-2</v>
      </c>
      <c r="M110" s="20">
        <f t="shared" si="18"/>
        <v>3.8951335165576945E-3</v>
      </c>
      <c r="N110" s="20">
        <f t="shared" si="19"/>
        <v>1.1491603781938368E-2</v>
      </c>
      <c r="O110" s="20">
        <f t="shared" si="20"/>
        <v>6.327220167606216E-3</v>
      </c>
      <c r="P110" s="20">
        <f t="shared" si="21"/>
        <v>2.4547158867347561E-2</v>
      </c>
    </row>
    <row r="111" spans="1:16" ht="14.4" x14ac:dyDescent="0.3">
      <c r="A111" s="27"/>
      <c r="B111" s="18">
        <v>4</v>
      </c>
      <c r="C111" s="25">
        <v>195.55468319127476</v>
      </c>
      <c r="D111" s="19">
        <v>187.05850290596561</v>
      </c>
      <c r="E111" s="25">
        <f>AVERAGE(E109:E110)</f>
        <v>187.54065555548715</v>
      </c>
      <c r="F111" s="25">
        <v>185.89632553736072</v>
      </c>
      <c r="G111" s="1"/>
      <c r="H111" s="20">
        <f t="shared" si="10"/>
        <v>3.9394445106099601E-2</v>
      </c>
      <c r="I111" s="20">
        <f t="shared" si="10"/>
        <v>5.6310296535825699E-2</v>
      </c>
      <c r="J111" s="20">
        <f t="shared" si="12"/>
        <v>5.6613575157856935E-2</v>
      </c>
      <c r="K111" s="20">
        <f t="shared" si="13"/>
        <v>5.5573535607930678E-2</v>
      </c>
      <c r="M111" s="20">
        <f t="shared" si="18"/>
        <v>1.8717635079539659E-2</v>
      </c>
      <c r="N111" s="20">
        <f t="shared" si="19"/>
        <v>2.8974178711247463E-3</v>
      </c>
      <c r="O111" s="20">
        <f t="shared" si="20"/>
        <v>-3.1437190810323871E-3</v>
      </c>
      <c r="P111" s="20">
        <f t="shared" si="21"/>
        <v>1.7897816315115368E-2</v>
      </c>
    </row>
    <row r="112" spans="1:16" ht="14.4" x14ac:dyDescent="0.3">
      <c r="A112" s="27"/>
      <c r="B112" s="18"/>
      <c r="C112" s="19"/>
      <c r="D112" s="19"/>
      <c r="E112" s="19"/>
      <c r="F112" s="19"/>
      <c r="G112" s="1"/>
    </row>
    <row r="113" spans="1:11" ht="14.4" x14ac:dyDescent="0.3">
      <c r="A113" s="27"/>
      <c r="B113" s="18"/>
      <c r="C113" s="19"/>
      <c r="D113" s="19"/>
      <c r="E113" s="19"/>
      <c r="F113" s="19"/>
      <c r="G113" s="1"/>
      <c r="H113" s="26"/>
      <c r="I113" s="26"/>
      <c r="J113" s="26"/>
      <c r="K113" s="26"/>
    </row>
    <row r="114" spans="1:11" ht="14.4" x14ac:dyDescent="0.3">
      <c r="A114" s="27"/>
      <c r="B114" s="18"/>
      <c r="C114" s="19"/>
      <c r="D114" s="19"/>
      <c r="E114" s="19"/>
      <c r="F114" s="19"/>
      <c r="G114" s="1"/>
    </row>
    <row r="115" spans="1:11" ht="14.4" x14ac:dyDescent="0.3">
      <c r="A115" s="27"/>
      <c r="B115" s="18"/>
      <c r="C115" s="19"/>
      <c r="D115" s="19"/>
      <c r="E115" s="19"/>
      <c r="F115" s="19"/>
      <c r="G115" s="1"/>
    </row>
    <row r="116" spans="1:11" ht="14.4" x14ac:dyDescent="0.3">
      <c r="A116" s="27"/>
      <c r="B116" s="18"/>
      <c r="C116" s="19"/>
      <c r="D116" s="19"/>
      <c r="E116" s="19"/>
      <c r="F116" s="19"/>
      <c r="G116" s="1"/>
    </row>
    <row r="117" spans="1:11" ht="14.4" x14ac:dyDescent="0.3">
      <c r="A117" s="27"/>
      <c r="B117" s="18"/>
      <c r="C117" s="19"/>
      <c r="D117" s="19"/>
      <c r="E117" s="19"/>
      <c r="F117" s="19"/>
      <c r="G117" s="1"/>
    </row>
    <row r="118" spans="1:11" ht="14.4" x14ac:dyDescent="0.3">
      <c r="A118" s="27"/>
      <c r="B118" s="18"/>
      <c r="C118" s="19"/>
      <c r="D118" s="19"/>
      <c r="E118" s="19"/>
      <c r="F118" s="19"/>
      <c r="G118" s="1"/>
    </row>
    <row r="119" spans="1:11" ht="14.4" x14ac:dyDescent="0.3">
      <c r="A119" s="27"/>
      <c r="B119" s="18"/>
      <c r="C119" s="19"/>
      <c r="D119" s="19"/>
      <c r="E119" s="19"/>
      <c r="F119" s="19"/>
      <c r="G119" s="1"/>
    </row>
    <row r="120" spans="1:11" ht="14.4" x14ac:dyDescent="0.3">
      <c r="A120" s="27"/>
      <c r="B120" s="18"/>
      <c r="C120" s="19"/>
      <c r="D120" s="19"/>
      <c r="E120" s="19"/>
      <c r="F120" s="19"/>
      <c r="G120" s="1"/>
    </row>
    <row r="121" spans="1:11" ht="14.4" x14ac:dyDescent="0.3">
      <c r="A121" s="27"/>
      <c r="B121" s="18"/>
      <c r="C121" s="19"/>
      <c r="D121" s="19"/>
      <c r="E121" s="19"/>
      <c r="F121" s="19"/>
      <c r="G121" s="1"/>
    </row>
    <row r="122" spans="1:11" ht="14.4" x14ac:dyDescent="0.3">
      <c r="A122" s="27"/>
      <c r="B122" s="18"/>
      <c r="C122" s="19"/>
      <c r="D122" s="19"/>
      <c r="E122" s="19"/>
      <c r="F122" s="19"/>
      <c r="G122" s="1"/>
    </row>
    <row r="123" spans="1:11" ht="14.4" x14ac:dyDescent="0.3">
      <c r="A123" s="27"/>
      <c r="B123" s="18"/>
      <c r="C123" s="19"/>
      <c r="D123" s="19"/>
      <c r="E123" s="19"/>
      <c r="F123" s="19"/>
      <c r="G123" s="1"/>
    </row>
    <row r="124" spans="1:11" ht="14.4" x14ac:dyDescent="0.3">
      <c r="A124" s="27"/>
      <c r="B124" s="18"/>
      <c r="C124" s="19"/>
      <c r="D124" s="19"/>
      <c r="E124" s="19"/>
      <c r="F124" s="19"/>
      <c r="G124" s="1"/>
    </row>
    <row r="125" spans="1:11" ht="14.4" x14ac:dyDescent="0.3">
      <c r="A125" s="27"/>
      <c r="B125" s="18"/>
      <c r="C125" s="19"/>
      <c r="D125" s="19"/>
      <c r="E125" s="19"/>
      <c r="F125" s="19"/>
      <c r="G125" s="1"/>
    </row>
    <row r="126" spans="1:11" ht="14.4" x14ac:dyDescent="0.3">
      <c r="A126" s="27"/>
      <c r="B126" s="18"/>
      <c r="C126" s="19"/>
      <c r="D126" s="19"/>
      <c r="E126" s="19"/>
      <c r="F126" s="19"/>
      <c r="G126" s="1"/>
    </row>
    <row r="127" spans="1:11" ht="14.4" x14ac:dyDescent="0.3">
      <c r="A127" s="27"/>
      <c r="B127" s="18"/>
      <c r="C127" s="19"/>
      <c r="D127" s="19"/>
      <c r="E127" s="19"/>
      <c r="F127" s="19"/>
      <c r="G127" s="1"/>
    </row>
    <row r="128" spans="1:11" ht="14.4" x14ac:dyDescent="0.3">
      <c r="A128" s="27"/>
      <c r="B128" s="18"/>
      <c r="C128" s="19"/>
      <c r="D128" s="19"/>
      <c r="E128" s="19"/>
      <c r="F128" s="19"/>
      <c r="G128" s="1"/>
    </row>
    <row r="129" spans="1:7" ht="14.4" x14ac:dyDescent="0.3">
      <c r="A129" s="27"/>
      <c r="B129" s="18"/>
      <c r="C129" s="19"/>
      <c r="D129" s="19"/>
      <c r="E129" s="19"/>
      <c r="F129" s="19"/>
      <c r="G129" s="1"/>
    </row>
    <row r="130" spans="1:7" ht="14.4" x14ac:dyDescent="0.3">
      <c r="A130" s="27"/>
      <c r="B130" s="18"/>
      <c r="C130" s="19"/>
      <c r="D130" s="19"/>
      <c r="E130" s="19"/>
      <c r="F130" s="19"/>
      <c r="G130" s="1"/>
    </row>
    <row r="131" spans="1:7" ht="14.4" x14ac:dyDescent="0.3">
      <c r="A131" s="27"/>
      <c r="B131" s="18"/>
      <c r="C131" s="19"/>
      <c r="D131" s="19"/>
      <c r="E131" s="19"/>
      <c r="F131" s="19"/>
      <c r="G131" s="1"/>
    </row>
    <row r="132" spans="1:7" ht="14.4" x14ac:dyDescent="0.3">
      <c r="A132" s="27"/>
      <c r="B132" s="18"/>
      <c r="C132" s="19"/>
      <c r="D132" s="19"/>
      <c r="E132" s="19"/>
      <c r="F132" s="19"/>
      <c r="G132" s="1"/>
    </row>
    <row r="133" spans="1:7" ht="14.4" x14ac:dyDescent="0.3">
      <c r="A133" s="27"/>
      <c r="B133" s="18"/>
      <c r="C133" s="19"/>
      <c r="D133" s="19"/>
      <c r="E133" s="19"/>
      <c r="F133" s="19"/>
      <c r="G133" s="1"/>
    </row>
    <row r="134" spans="1:7" ht="14.4" x14ac:dyDescent="0.3">
      <c r="A134" s="27"/>
      <c r="B134" s="18"/>
      <c r="C134" s="19"/>
      <c r="D134" s="19"/>
      <c r="E134" s="19"/>
      <c r="F134" s="19"/>
      <c r="G134" s="1"/>
    </row>
    <row r="135" spans="1:7" ht="14.4" x14ac:dyDescent="0.3">
      <c r="A135" s="27"/>
      <c r="B135" s="18"/>
      <c r="C135" s="19"/>
      <c r="D135" s="19"/>
      <c r="E135" s="19"/>
      <c r="F135" s="19"/>
      <c r="G135" s="1"/>
    </row>
    <row r="136" spans="1:7" ht="14.4" x14ac:dyDescent="0.3">
      <c r="A136" s="27"/>
      <c r="B136" s="18"/>
      <c r="C136" s="19"/>
      <c r="D136" s="19"/>
      <c r="E136" s="19"/>
      <c r="F136" s="19"/>
      <c r="G136" s="1"/>
    </row>
    <row r="137" spans="1:7" ht="14.4" x14ac:dyDescent="0.3">
      <c r="A137" s="27"/>
      <c r="B137" s="18"/>
      <c r="C137" s="19"/>
      <c r="D137" s="19"/>
      <c r="E137" s="19"/>
      <c r="F137" s="19"/>
      <c r="G137" s="1"/>
    </row>
    <row r="138" spans="1:7" ht="14.4" x14ac:dyDescent="0.3">
      <c r="A138" s="27"/>
      <c r="B138" s="18"/>
      <c r="C138" s="19"/>
      <c r="D138" s="19"/>
      <c r="E138" s="19"/>
      <c r="F138" s="19"/>
      <c r="G138" s="1"/>
    </row>
    <row r="139" spans="1:7" ht="14.4" x14ac:dyDescent="0.3">
      <c r="A139" s="27"/>
      <c r="B139" s="18"/>
      <c r="C139" s="19"/>
      <c r="D139" s="19"/>
      <c r="E139" s="19"/>
      <c r="F139" s="19"/>
      <c r="G139" s="1"/>
    </row>
    <row r="140" spans="1:7" ht="14.4" x14ac:dyDescent="0.3">
      <c r="A140" s="27"/>
      <c r="B140" s="18"/>
      <c r="C140" s="19"/>
      <c r="D140" s="19"/>
      <c r="E140" s="19"/>
      <c r="F140" s="19"/>
      <c r="G140" s="1"/>
    </row>
    <row r="141" spans="1:7" ht="14.4" x14ac:dyDescent="0.3">
      <c r="A141" s="27"/>
      <c r="B141" s="18"/>
      <c r="C141" s="19"/>
      <c r="D141" s="19"/>
      <c r="E141" s="19"/>
      <c r="F141" s="19"/>
      <c r="G141" s="1"/>
    </row>
    <row r="142" spans="1:7" ht="14.4" x14ac:dyDescent="0.3">
      <c r="A142" s="27"/>
      <c r="B142" s="18"/>
      <c r="C142" s="19"/>
      <c r="D142" s="19"/>
      <c r="E142" s="19"/>
      <c r="F142" s="19"/>
      <c r="G142" s="1"/>
    </row>
    <row r="143" spans="1:7" ht="14.4" x14ac:dyDescent="0.3">
      <c r="A143" s="27"/>
      <c r="B143" s="18"/>
      <c r="C143" s="19"/>
      <c r="D143" s="19"/>
      <c r="E143" s="19"/>
      <c r="F143" s="19"/>
      <c r="G143" s="1"/>
    </row>
    <row r="144" spans="1:7" ht="14.4" x14ac:dyDescent="0.3">
      <c r="A144" s="27"/>
      <c r="B144" s="18"/>
      <c r="C144" s="19"/>
      <c r="D144" s="19"/>
      <c r="E144" s="19"/>
      <c r="F144" s="19"/>
      <c r="G144" s="1"/>
    </row>
    <row r="145" spans="1:7" ht="14.4" x14ac:dyDescent="0.3">
      <c r="A145" s="27"/>
      <c r="B145" s="18"/>
      <c r="C145" s="19"/>
      <c r="D145" s="19"/>
      <c r="E145" s="19"/>
      <c r="F145" s="19"/>
      <c r="G145" s="1"/>
    </row>
    <row r="146" spans="1:7" ht="14.4" x14ac:dyDescent="0.3">
      <c r="A146" s="27"/>
      <c r="B146" s="18"/>
      <c r="C146" s="19"/>
      <c r="D146" s="19"/>
      <c r="E146" s="19"/>
      <c r="F146" s="19"/>
      <c r="G146" s="1"/>
    </row>
    <row r="147" spans="1:7" ht="14.4" x14ac:dyDescent="0.3">
      <c r="A147" s="27"/>
      <c r="B147" s="18"/>
      <c r="C147" s="19"/>
      <c r="D147" s="19"/>
      <c r="E147" s="19"/>
      <c r="F147" s="19"/>
      <c r="G147" s="1"/>
    </row>
    <row r="148" spans="1:7" ht="14.4" x14ac:dyDescent="0.3">
      <c r="A148" s="27"/>
      <c r="B148" s="18"/>
      <c r="C148" s="19"/>
      <c r="D148" s="19"/>
      <c r="E148" s="19"/>
      <c r="F148" s="19"/>
      <c r="G148" s="1"/>
    </row>
    <row r="149" spans="1:7" ht="14.4" x14ac:dyDescent="0.3">
      <c r="A149" s="27"/>
      <c r="B149" s="18"/>
      <c r="C149" s="19"/>
      <c r="D149" s="19"/>
      <c r="E149" s="19"/>
      <c r="F149" s="19"/>
      <c r="G149" s="1"/>
    </row>
    <row r="150" spans="1:7" ht="14.4" x14ac:dyDescent="0.3">
      <c r="A150" s="27"/>
      <c r="B150" s="18"/>
      <c r="C150" s="19"/>
      <c r="D150" s="19"/>
      <c r="E150" s="19"/>
      <c r="F150" s="19"/>
      <c r="G150" s="1"/>
    </row>
    <row r="151" spans="1:7" ht="14.4" x14ac:dyDescent="0.3">
      <c r="A151" s="27"/>
      <c r="B151" s="18"/>
      <c r="C151" s="19"/>
      <c r="D151" s="19"/>
      <c r="E151" s="19"/>
      <c r="F151" s="19"/>
      <c r="G151" s="1"/>
    </row>
    <row r="152" spans="1:7" ht="14.4" x14ac:dyDescent="0.3">
      <c r="A152" s="27"/>
      <c r="B152" s="18"/>
      <c r="C152" s="19"/>
      <c r="D152" s="19"/>
      <c r="E152" s="19"/>
      <c r="F152" s="19"/>
      <c r="G152" s="1"/>
    </row>
    <row r="153" spans="1:7" ht="14.4" x14ac:dyDescent="0.3">
      <c r="A153" s="27"/>
      <c r="B153" s="18"/>
      <c r="C153" s="19"/>
      <c r="D153" s="19"/>
      <c r="E153" s="19"/>
      <c r="F153" s="19"/>
      <c r="G153" s="1"/>
    </row>
    <row r="154" spans="1:7" ht="14.4" x14ac:dyDescent="0.3">
      <c r="A154" s="27"/>
      <c r="B154" s="18"/>
      <c r="C154" s="19"/>
      <c r="D154" s="19"/>
      <c r="E154" s="19"/>
      <c r="F154" s="19"/>
      <c r="G154" s="1"/>
    </row>
    <row r="155" spans="1:7" ht="14.4" x14ac:dyDescent="0.3">
      <c r="A155" s="27"/>
      <c r="B155" s="18"/>
      <c r="C155" s="19"/>
      <c r="D155" s="19"/>
      <c r="E155" s="19"/>
      <c r="F155" s="19"/>
      <c r="G155" s="1"/>
    </row>
    <row r="156" spans="1:7" ht="14.4" x14ac:dyDescent="0.3">
      <c r="A156" s="27"/>
      <c r="B156" s="18"/>
      <c r="C156" s="19"/>
      <c r="D156" s="19"/>
      <c r="E156" s="19"/>
      <c r="F156" s="19"/>
      <c r="G156" s="1"/>
    </row>
    <row r="157" spans="1:7" ht="14.4" x14ac:dyDescent="0.3">
      <c r="A157" s="27"/>
      <c r="B157" s="18"/>
      <c r="C157" s="19"/>
      <c r="D157" s="19"/>
      <c r="E157" s="19"/>
      <c r="F157" s="19"/>
      <c r="G157" s="1"/>
    </row>
    <row r="158" spans="1:7" ht="14.4" x14ac:dyDescent="0.3">
      <c r="A158" s="27"/>
      <c r="B158" s="18"/>
      <c r="C158" s="19"/>
      <c r="D158" s="19"/>
      <c r="E158" s="19"/>
      <c r="F158" s="19"/>
      <c r="G158" s="1"/>
    </row>
    <row r="159" spans="1:7" ht="14.4" x14ac:dyDescent="0.3">
      <c r="A159" s="27"/>
      <c r="B159" s="18"/>
      <c r="C159" s="19"/>
      <c r="D159" s="19"/>
      <c r="E159" s="19"/>
      <c r="F159" s="19"/>
      <c r="G159" s="1"/>
    </row>
    <row r="160" spans="1:7" ht="14.4" x14ac:dyDescent="0.3">
      <c r="A160" s="27"/>
      <c r="B160" s="18"/>
      <c r="C160" s="19"/>
      <c r="D160" s="19"/>
      <c r="E160" s="19"/>
      <c r="F160" s="19"/>
      <c r="G160" s="1"/>
    </row>
    <row r="161" spans="1:7" ht="14.4" x14ac:dyDescent="0.3">
      <c r="A161" s="27"/>
      <c r="B161" s="18"/>
      <c r="C161" s="19"/>
      <c r="D161" s="19"/>
      <c r="E161" s="19"/>
      <c r="F161" s="19"/>
      <c r="G161" s="1"/>
    </row>
    <row r="162" spans="1:7" ht="14.4" x14ac:dyDescent="0.3">
      <c r="A162" s="27"/>
      <c r="B162" s="18"/>
      <c r="C162" s="19"/>
      <c r="D162" s="19"/>
      <c r="E162" s="19"/>
      <c r="F162" s="19"/>
      <c r="G162" s="1"/>
    </row>
    <row r="163" spans="1:7" ht="14.4" x14ac:dyDescent="0.3">
      <c r="A163" s="27"/>
      <c r="B163" s="18"/>
      <c r="C163" s="19"/>
      <c r="D163" s="19"/>
      <c r="E163" s="19"/>
      <c r="F163" s="19"/>
      <c r="G163" s="1"/>
    </row>
    <row r="164" spans="1:7" ht="14.4" x14ac:dyDescent="0.3">
      <c r="A164" s="27"/>
      <c r="B164" s="18"/>
      <c r="C164" s="19"/>
      <c r="D164" s="19"/>
      <c r="E164" s="19"/>
      <c r="F164" s="19"/>
      <c r="G164" s="1"/>
    </row>
    <row r="165" spans="1:7" ht="14.4" x14ac:dyDescent="0.3">
      <c r="A165" s="27"/>
      <c r="B165" s="18"/>
      <c r="C165" s="19"/>
      <c r="D165" s="19"/>
      <c r="E165" s="19"/>
      <c r="F165" s="19"/>
      <c r="G165" s="1"/>
    </row>
    <row r="166" spans="1:7" ht="14.4" x14ac:dyDescent="0.3">
      <c r="A166" s="27"/>
      <c r="B166" s="18"/>
      <c r="C166" s="19"/>
      <c r="D166" s="19"/>
      <c r="E166" s="19"/>
      <c r="F166" s="19"/>
      <c r="G166" s="1"/>
    </row>
    <row r="167" spans="1:7" ht="14.4" x14ac:dyDescent="0.3">
      <c r="A167" s="27"/>
      <c r="B167" s="18"/>
      <c r="C167" s="19"/>
      <c r="D167" s="19"/>
      <c r="E167" s="19"/>
      <c r="F167" s="19"/>
      <c r="G167" s="1"/>
    </row>
  </sheetData>
  <mergeCells count="47">
    <mergeCell ref="A28:A31"/>
    <mergeCell ref="A1:P1"/>
    <mergeCell ref="A2:P2"/>
    <mergeCell ref="A3:P3"/>
    <mergeCell ref="A4:P4"/>
    <mergeCell ref="C5:F5"/>
    <mergeCell ref="H5:K5"/>
    <mergeCell ref="M5:P5"/>
    <mergeCell ref="A8:A11"/>
    <mergeCell ref="A12:A15"/>
    <mergeCell ref="A16:A19"/>
    <mergeCell ref="A20:A23"/>
    <mergeCell ref="A24:A27"/>
    <mergeCell ref="A76:A79"/>
    <mergeCell ref="A32:A35"/>
    <mergeCell ref="A36:A39"/>
    <mergeCell ref="A40:A43"/>
    <mergeCell ref="A44:A47"/>
    <mergeCell ref="A48:A51"/>
    <mergeCell ref="A52:A55"/>
    <mergeCell ref="A56:A59"/>
    <mergeCell ref="A60:A63"/>
    <mergeCell ref="A64:A67"/>
    <mergeCell ref="A68:A71"/>
    <mergeCell ref="A72:A75"/>
    <mergeCell ref="A124:A127"/>
    <mergeCell ref="A80:A83"/>
    <mergeCell ref="A84:A87"/>
    <mergeCell ref="A88:A91"/>
    <mergeCell ref="A92:A95"/>
    <mergeCell ref="A96:A99"/>
    <mergeCell ref="A100:A103"/>
    <mergeCell ref="A104:A107"/>
    <mergeCell ref="A108:A111"/>
    <mergeCell ref="A112:A115"/>
    <mergeCell ref="A116:A119"/>
    <mergeCell ref="A120:A123"/>
    <mergeCell ref="A152:A155"/>
    <mergeCell ref="A156:A159"/>
    <mergeCell ref="A160:A163"/>
    <mergeCell ref="A164:A167"/>
    <mergeCell ref="A128:A131"/>
    <mergeCell ref="A132:A135"/>
    <mergeCell ref="A136:A139"/>
    <mergeCell ref="A140:A143"/>
    <mergeCell ref="A144:A147"/>
    <mergeCell ref="A148:A15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Anissa Najjar (S-Dir. Conjoncture)</dc:creator>
  <cp:lastModifiedBy>mossaab dergaa</cp:lastModifiedBy>
  <dcterms:created xsi:type="dcterms:W3CDTF">2025-03-05T09:46:29Z</dcterms:created>
  <dcterms:modified xsi:type="dcterms:W3CDTF">2026-08-11T10:17:45Z</dcterms:modified>
</cp:coreProperties>
</file>