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youb\Desktop\IPC\"/>
    </mc:Choice>
  </mc:AlternateContent>
  <xr:revisionPtr revIDLastSave="0" documentId="13_ncr:1_{F17FBACD-203A-4C7B-8705-447E30173480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" sheetId="12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localSheetId="2" hidden="1">[1]T8!#REF!</definedName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2" hidden="1">#REF!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 localSheetId="2">#REF!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Resultat!$J$1:$O$55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<sst xmlns="http://schemas.openxmlformats.org/spreadsheetml/2006/main" count="1681" uniqueCount="310">
  <si>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</si>
  <si>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</si>
  <si>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</si>
  <si>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</si>
  <si>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</si>
  <si>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</si>
  <si>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</si>
  <si>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</si>
  <si>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</si>
  <si>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</si>
  <si>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</si>
  <si>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</si>
  <si>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</si>
  <si>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</si>
  <si>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</si>
  <si>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</si>
  <si>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</si>
  <si>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</si>
  <si>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</si>
  <si>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</si>
  <si>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</si>
  <si>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</si>
  <si>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</si>
  <si>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</si>
  <si>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</si>
  <si>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</si>
  <si>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</si>
  <si>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</si>
  <si>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</si>
  <si>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</si>
  <si>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</si>
  <si>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</si>
  <si>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</si>
  <si>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</si>
  <si>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</si>
  <si>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</si>
  <si>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</si>
  <si>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</si>
  <si>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</si>
  <si>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</si>
  <si>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</si>
  <si>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</si>
  <si>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</si>
  <si>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</si>
  <si>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</si>
  <si>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</si>
  <si>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</si>
  <si>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</si>
  <si>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</si>
  <si>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</si>
  <si>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</si>
  <si>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</si>
  <si>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</si>
  <si>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</si>
  <si>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</si>
  <si>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</si>
  <si>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</si>
  <si>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</si>
  <si>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</si>
  <si>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</si>
  <si>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</si>
  <si>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</si>
  <si>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</si>
  <si>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</si>
  <si>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</si>
  <si>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</si>
  <si>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</si>
  <si>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</si>
  <si>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</si>
  <si>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</si>
  <si>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</si>
  <si>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</si>
  <si>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</si>
  <si>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</si>
  <si>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</si>
  <si>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</si>
  <si>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</si>
  <si>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</si>
  <si>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</si>
  <si>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</si>
  <si>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</si>
  <si>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</si>
  <si>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</si>
  <si>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</si>
  <si>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</si>
  <si>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</si>
  <si>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</si>
  <si>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</si>
  <si>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</si>
  <si>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</si>
  <si>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</si>
  <si>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</si>
  <si>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</si>
  <si>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</si>
  <si>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</si>
  <si>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</si>
  <si>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</si>
  <si>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</si>
  <si>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</si>
  <si>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</si>
  <si>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</si>
  <si>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</si>
  <si>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</si>
  <si>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</si>
  <si>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</si>
  <si>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</si>
  <si>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</si>
  <si>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</si>
  <si>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</si>
  <si>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الأوزان %</t>
  </si>
  <si>
    <t xml:space="preserve">          المجموعات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</si>
  <si>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</si>
  <si>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</si>
  <si>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</si>
  <si>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</si>
  <si>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</si>
  <si>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</si>
  <si>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</si>
  <si>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</si>
  <si>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</si>
  <si>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</si>
  <si>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المطاعم والنزل</t>
  </si>
  <si>
    <t>مواد وخدمات أخرى</t>
  </si>
  <si>
    <t>المؤشر العام</t>
  </si>
  <si>
    <t xml:space="preserve"> المجموع دون الطاقة</t>
  </si>
  <si>
    <t xml:space="preserve"> المجموع دون الطاقة والتغذية</t>
  </si>
  <si>
    <t xml:space="preserve"> المجموع دون اللباس</t>
  </si>
  <si>
    <t>المجموع دون المشروبات الكحولية والتبغ</t>
  </si>
  <si>
    <t xml:space="preserve">  نتائج السنوات السابقة</t>
  </si>
  <si>
    <t xml:space="preserve">نتائج اشهر سنة 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</si>
  <si>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</si>
  <si>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</si>
  <si>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</si>
  <si>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</si>
  <si>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</si>
  <si>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</si>
  <si>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</si>
  <si>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</si>
  <si>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</si>
  <si>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</si>
  <si>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</si>
  <si>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</si>
  <si>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</si>
  <si>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</si>
  <si>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</si>
  <si>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</si>
  <si>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</si>
  <si>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</si>
  <si>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</si>
  <si>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</si>
  <si>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</si>
  <si>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 xml:space="preserve"> </t>
  </si>
  <si>
    <t xml:space="preserve"> (BASE 100 EN 2015)</t>
  </si>
  <si>
    <t>RESULTATS DEFINITIFS DU MOIS DE</t>
  </si>
  <si>
    <t>POND %</t>
  </si>
  <si>
    <t>G R O U P E S</t>
  </si>
  <si>
    <t>Restaurants et Hôtels</t>
  </si>
  <si>
    <t>Autres biens et services</t>
  </si>
  <si>
    <t>ENSEMBLE</t>
  </si>
  <si>
    <t>ENS. HORS ENERGIE</t>
  </si>
  <si>
    <t>ENS. HORS ENERGIE ET ALIMENTAIRES</t>
  </si>
  <si>
    <t>ENS. HORS HABILLEMENT</t>
  </si>
  <si>
    <t>ENS. HORS B.ALCOLISEES ET TABAC</t>
  </si>
  <si>
    <t>Résultat du mois pour les années précédentes</t>
  </si>
  <si>
    <t xml:space="preserve">Résultat des mois précédents de l'année  </t>
  </si>
  <si>
    <t xml:space="preserve">var. </t>
  </si>
  <si>
    <t>gliss. Sur</t>
  </si>
  <si>
    <t>var. du</t>
  </si>
  <si>
    <t>Décembre</t>
  </si>
  <si>
    <t>annuelle</t>
  </si>
  <si>
    <t>cumul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</si>
  <si>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</si>
  <si>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</si>
  <si>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</si>
  <si>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</si>
  <si>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</si>
  <si>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</si>
  <si>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</si>
  <si>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</si>
  <si>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</si>
  <si>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</si>
  <si>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</si>
  <si>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</si>
  <si>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</si>
  <si>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</si>
  <si>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</si>
  <si>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</si>
  <si>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</si>
  <si>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</si>
  <si>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</si>
  <si>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</si>
  <si>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</si>
  <si>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</si>
  <si>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</si>
  <si>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</si>
  <si>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</si>
  <si>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</si>
  <si>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</si>
  <si>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</si>
  <si>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</si>
  <si>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</si>
  <si>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</si>
  <si>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</si>
  <si>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</si>
  <si>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</si>
  <si>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</si>
  <si>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</si>
  <si>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</si>
  <si>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</si>
  <si>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</si>
  <si>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</si>
  <si>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</si>
  <si>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</si>
  <si>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</si>
  <si>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</si>
  <si>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</si>
  <si>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</si>
  <si>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</si>
  <si>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</si>
  <si>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</si>
  <si>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</si>
  <si>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</si>
  <si>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</si>
  <si>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</si>
  <si>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</si>
  <si>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</si>
  <si>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</si>
  <si>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</si>
  <si>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</si>
  <si>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</si>
  <si>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</si>
  <si>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</si>
  <si>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</si>
  <si>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</si>
  <si>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</si>
  <si>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</si>
  <si>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</si>
  <si>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</si>
  <si>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</si>
  <si>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</si>
  <si>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</si>
  <si>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</si>
  <si>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</si>
  <si>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</si>
  <si>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</si>
  <si>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</si>
  <si>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</si>
  <si>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</si>
  <si>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</si>
  <si>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</si>
  <si>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</si>
  <si>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</si>
  <si>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</si>
  <si>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</si>
  <si>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</si>
  <si>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</si>
  <si>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</si>
  <si>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</si>
  <si>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</si>
  <si>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</si>
  <si>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</si>
  <si>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</si>
  <si>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</si>
  <si>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</si>
  <si>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</si>
  <si>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</si>
  <si>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</si>
  <si>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</si>
  <si>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</si>
  <si>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</si>
  <si>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</si>
  <si>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</si>
  <si>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</si>
  <si>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</si>
  <si>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</si>
  <si>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</si>
  <si>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</si>
  <si>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</si>
  <si>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</si>
  <si>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</si>
  <si>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</si>
  <si>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</si>
  <si>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</si>
  <si>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</si>
  <si>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</si>
  <si>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</si>
  <si>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</si>
  <si>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</si>
  <si>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</si>
  <si>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</si>
  <si>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</si>
  <si>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</si>
  <si>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</si>
  <si>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</si>
  <si>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</si>
  <si>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</si>
  <si>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</si>
  <si>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</si>
  <si>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فيفري2025</t>
  </si>
  <si>
    <t>mars</t>
  </si>
  <si>
    <t>مارس 2025</t>
  </si>
  <si>
    <t>3 Mois 25</t>
  </si>
  <si>
    <t>معدل 3اشهر</t>
  </si>
  <si>
    <t>3 Mois 24</t>
  </si>
  <si>
    <t>مارس 2024</t>
  </si>
  <si>
    <t>مارس 2023</t>
  </si>
  <si>
    <t>مارس 2025/فيفري2025</t>
  </si>
  <si>
    <t>مارس 2025\مارس 2024</t>
  </si>
  <si>
    <t>3أشهر2025\3أشهر2024</t>
  </si>
  <si>
    <t>مارس 2025\ديسمبر2024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</si>
</sst>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_)"/>
    <numFmt numFmtId="182" formatCode="0.000000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6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166" fontId="27" fillId="0" borderId="78" xfId="1" applyNumberFormat="1" applyFont="1" applyBorder="1" applyAlignment="1" applyProtection="1">
      <alignment horizontal="center"/>
      <protection hidden="1"/>
    </xf>
    <xf numFmtId="165" fontId="2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81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82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83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4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165" fontId="29" fillId="0" borderId="79" xfId="0" applyNumberFormat="1" applyFont="1" applyBorder="1" applyAlignment="1" applyProtection="1">
      <alignment horizontal="center" vertical="center"/>
      <protection hidden="1"/>
    </xf>
    <xf numFmtId="165" fontId="29" fillId="7" borderId="80" xfId="0" applyNumberFormat="1" applyFont="1" applyFill="1" applyBorder="1" applyAlignment="1" applyProtection="1">
      <alignment horizontal="center" vertical="center"/>
      <protection hidden="1"/>
    </xf>
    <xf numFmtId="165" fontId="29" fillId="0" borderId="78" xfId="0" applyNumberFormat="1" applyFont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81" fontId="9" fillId="0" borderId="0" xfId="2" applyNumberFormat="1" applyFont="1" applyProtection="1">
      <protection hidden="1"/>
    </xf>
    <xf numFmtId="164" fontId="0" fillId="0" borderId="0" xfId="0" applyNumberFormat="1" applyProtection="1">
      <protection hidden="1"/>
    </xf>
    <xf numFmtId="182" fontId="0" fillId="0" borderId="0" xfId="0" applyNumberFormat="1"/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299A3778-DC6F-443E-81EB-5C6B6B6B95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170180</xdr:rowOff>
    </xdr:to>
    <xdr:pic>
      <xdr:nvPicPr>
        <xdr:cNvPr id="13" name="Image 12" descr="Logo-Statistiques-Tunisie-_.jpg">
          <a:extLst>
            <a:ext uri="{FF2B5EF4-FFF2-40B4-BE49-F238E27FC236}">
              <a16:creationId xmlns:a16="http://schemas.microsoft.com/office/drawing/2014/main" id="{10C811CF-E078-41A5-9B46-FD42F39C1FE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14" name="Image 13" descr="D:\travaux\IDENTITE VISUELLE\FINAL\entete francais couleur.jpg">
          <a:extLst>
            <a:ext uri="{FF2B5EF4-FFF2-40B4-BE49-F238E27FC236}">
              <a16:creationId xmlns:a16="http://schemas.microsoft.com/office/drawing/2014/main" id="{6F391E17-176B-4C63-AAF0-E2A33193EE8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15" name="Image 14" descr="Logo-Statistiques-Tunisie-_.jpg">
          <a:extLst>
            <a:ext uri="{FF2B5EF4-FFF2-40B4-BE49-F238E27FC236}">
              <a16:creationId xmlns:a16="http://schemas.microsoft.com/office/drawing/2014/main" id="{27E728D8-7AB7-43F8-A7EB-78C2506ED1C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565149</xdr:colOff>
      <xdr:row>0</xdr:row>
      <xdr:rowOff>165100</xdr:rowOff>
    </xdr:from>
    <xdr:to>
      <xdr:col>9</xdr:col>
      <xdr:colOff>2390774</xdr:colOff>
      <xdr:row>4</xdr:row>
      <xdr:rowOff>218440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7DF503F8-A13D-4C21-93D2-7E4095D41B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0</xdr:row>
      <xdr:rowOff>139700</xdr:rowOff>
    </xdr:from>
    <xdr:to>
      <xdr:col>3</xdr:col>
      <xdr:colOff>1644650</xdr:colOff>
      <xdr:row>4</xdr:row>
      <xdr:rowOff>167640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C7D210A3-17F2-4D81-B1F7-9270CD58E7B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A114ED48-8213-4947-9F7E-5FCAC001C9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A137F1B5-14A7-451D-8FF1-637296FB2F0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1EF45327-5512-475F-A17C-97D7D51BA6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C89E5CBE-D2E8-4153-9843-CFFD6AF3487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584AED9E-C1DD-4DE2-A25E-DDF2A95C50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D09DCB84-5F10-4182-B546-42334533CB7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C5CA0D86-701D-4CCB-86BE-47A3C8E37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28F9D8F2-BB68-49D6-AD6C-8EB1D6C71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3" name="Image 52" descr="D:\travaux\IDENTITE VISUELLE\FINAL\entete arabe couleur.jpg">
          <a:extLst>
            <a:ext uri="{FF2B5EF4-FFF2-40B4-BE49-F238E27FC236}">
              <a16:creationId xmlns:a16="http://schemas.microsoft.com/office/drawing/2014/main" id="{6294F7B0-94E1-41BC-A464-9B943F2F77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4" name="Image 43" descr="D:\travaux\IDENTITE VISUELLE\FINAL\entete arabe couleur.jpg">
          <a:extLst>
            <a:ext uri="{FF2B5EF4-FFF2-40B4-BE49-F238E27FC236}">
              <a16:creationId xmlns:a16="http://schemas.microsoft.com/office/drawing/2014/main" id="{C7F0F637-83E0-4438-A16A-17EEF4165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9" name="Image 48" descr="D:\travaux\IDENTITE VISUELLE\FINAL\entete arabe couleur.jpg">
          <a:extLst>
            <a:ext uri="{FF2B5EF4-FFF2-40B4-BE49-F238E27FC236}">
              <a16:creationId xmlns:a16="http://schemas.microsoft.com/office/drawing/2014/main" id="{079AAC1B-17AB-4C86-8E18-973D09702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F1B7407B-0FD4-4506-A611-DF2284AC56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51" name="Image 50" descr="Logo-Statistiques-Tunisie-_.jpg">
          <a:extLst>
            <a:ext uri="{FF2B5EF4-FFF2-40B4-BE49-F238E27FC236}">
              <a16:creationId xmlns:a16="http://schemas.microsoft.com/office/drawing/2014/main" id="{A590BF85-0605-4699-A6BC-3DE4AF37A98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52" name="Image 51" descr="D:\travaux\IDENTITE VISUELLE\FINAL\entete francais couleur.jpg">
          <a:extLst>
            <a:ext uri="{FF2B5EF4-FFF2-40B4-BE49-F238E27FC236}">
              <a16:creationId xmlns:a16="http://schemas.microsoft.com/office/drawing/2014/main" id="{DD89154B-9780-41CA-BFF0-A306E4D99F5B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54" name="Image 53" descr="Logo-Statistiques-Tunisie-_.jpg">
          <a:extLst>
            <a:ext uri="{FF2B5EF4-FFF2-40B4-BE49-F238E27FC236}">
              <a16:creationId xmlns:a16="http://schemas.microsoft.com/office/drawing/2014/main" id="{47493006-9238-4C60-B4A5-5DADB381AFC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F751F12E-4DA7-41BD-9C64-3AF566C532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9CC9D837-2E91-47CF-969B-3A42248948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CDBB0A4C-9AA0-4F29-89C7-DCF190192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1007CF5F-904A-4D12-B275-74530B0A2C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90E8D53C-EF53-4A9B-9ABB-0E701B9AD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2C7DE10D-A652-4A9B-852D-C089E9B14F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6A4050D1-351C-4E2B-8FCC-7E4A9008D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D6259CDD-C90C-450A-9C31-03DAA162F0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C6A5F2FD-7352-4F95-AE51-02CBE426FA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97723D3A-3DA9-4D21-A304-C32672067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CF4A2C40-2075-4D5E-AFDC-D7D7B193B0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6115CBD8-6772-420E-BAFF-C9EB5D0D6A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AB3468DD-8D4F-4675-B18D-B0B8509F79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50230813-6108-4064-8183-7317D9523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2C921CA7-1D0F-456F-9A82-57311F0A97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D33148DC-DC4A-463D-9BD0-97CB65E88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59EBB54-CBEB-48FE-A0B2-52B67769D3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EF76527C-7425-470B-A8FD-2C27CD4C4F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B64EF042-40D1-4FCC-A5AE-1404C82A5B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758C4535-396F-4323-8176-2489B8BD40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CF03BBBA-69EF-4281-B70E-536275AC64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23E110C3-93DB-47C5-94AD-F87F27C29E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B6EE3194-F9AE-45D7-8C10-6991EED2CD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196850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659F1DE8-B52C-4436-B8E3-FA4F72935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623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196850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E83B579A-9BA8-4E1F-B96A-D0A50C7A62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623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EC0A9B4D-4A58-46E5-B34E-EB62766D72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80CBB4BA-9028-443B-93BE-D1671AC92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287DE69C-D483-49FC-B80D-E050D8F12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C432D7BD-7D30-442B-8AAA-FC38B1B5E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A64E769A-C303-42F5-A8D9-D0BA41AB9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10AF162C-0078-4CC3-9471-1CF5E4F97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9641B449-C146-487D-9ABF-B8E652FF96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595DEE7A-8038-4CC6-83F4-DDBFC1BC9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08B684B5-E3A1-4CC8-AB36-D7725D3A3D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5697A967-0601-4DD2-A7FB-E5F619B022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506E044A-91B6-4BB3-859D-63C443B2A7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8" name="Image 47" descr="D:\travaux\IDENTITE VISUELLE\FINAL\entete arabe couleur.jpg">
          <a:extLst>
            <a:ext uri="{FF2B5EF4-FFF2-40B4-BE49-F238E27FC236}">
              <a16:creationId xmlns:a16="http://schemas.microsoft.com/office/drawing/2014/main" id="{43292676-FF25-4945-8720-EF8E0975C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E13E05C0-A496-4798-B88A-3A5B6911F5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2A21A10C-13B9-42AF-A45C-476C93CE33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A5A59A1-B08B-4643-9A61-7B954D208D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F4B47123-C689-4708-A74A-66D3634AD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9D66686-6970-4CA5-9272-CC095ECB8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14</xdr:col>
      <xdr:colOff>0</xdr:colOff>
      <xdr:row>0</xdr:row>
      <xdr:rowOff>38100</xdr:rowOff>
    </xdr:from>
    <xdr:ext cx="1206" cy="1130300"/>
    <xdr:pic>
      <xdr:nvPicPr>
        <xdr:cNvPr id="47" name="Image 46" descr="D:\travaux\IDENTITE VISUELLE\FINAL\entete arabe couleur.jpg">
          <a:extLst>
            <a:ext uri="{FF2B5EF4-FFF2-40B4-BE49-F238E27FC236}">
              <a16:creationId xmlns:a16="http://schemas.microsoft.com/office/drawing/2014/main" id="{D4644844-CB08-42C7-92CB-289E758EB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D27C455E-006B-4D44-BB48-E497062310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44" name="Image 43" descr="Logo-Statistiques-Tunisie-_.jpg">
          <a:extLst>
            <a:ext uri="{FF2B5EF4-FFF2-40B4-BE49-F238E27FC236}">
              <a16:creationId xmlns:a16="http://schemas.microsoft.com/office/drawing/2014/main" id="{3DC4F005-5479-411E-AFDF-B21AB301FF2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51" name="Image 50" descr="D:\travaux\IDENTITE VISUELLE\FINAL\entete francais couleur.jpg">
          <a:extLst>
            <a:ext uri="{FF2B5EF4-FFF2-40B4-BE49-F238E27FC236}">
              <a16:creationId xmlns:a16="http://schemas.microsoft.com/office/drawing/2014/main" id="{5546EFF3-61C6-4E4C-93EC-C12414E40EB8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102235</xdr:rowOff>
    </xdr:to>
    <xdr:pic>
      <xdr:nvPicPr>
        <xdr:cNvPr id="53" name="Image 52" descr="Logo-Statistiques-Tunisie-_.jpg">
          <a:extLst>
            <a:ext uri="{FF2B5EF4-FFF2-40B4-BE49-F238E27FC236}">
              <a16:creationId xmlns:a16="http://schemas.microsoft.com/office/drawing/2014/main" id="{2F77A5A6-D09F-4721-A0EA-EAFBA585795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55" name="Image 54" descr="D:\travaux\IDENTITE VISUELLE\FINAL\entete arabe couleur.jpg">
          <a:extLst>
            <a:ext uri="{FF2B5EF4-FFF2-40B4-BE49-F238E27FC236}">
              <a16:creationId xmlns:a16="http://schemas.microsoft.com/office/drawing/2014/main" id="{CA26A28E-5430-44F9-A797-A39153171A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5"/>
  <sheetViews>
    <sheetView tabSelected="1" zoomScale="70" zoomScaleNormal="70" workbookViewId="0">
      <selection activeCell="C14" sqref="C14"/>
    </sheetView>
  </sheetViews>
  <sheetFormatPr baseColWidth="10" defaultColWidth="11.42578125" defaultRowHeight="15"/>
  <cols>
    <col min="1" max="1" width="14.42578125" style="1" bestFit="1" customWidth="1"/>
    <col min="2" max="2" width="5.7109375" style="393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3:15">
      <c r="C1" s="104"/>
      <c r="J1" s="1"/>
      <c r="K1" s="1"/>
      <c r="L1" s="1"/>
      <c r="M1" s="1"/>
      <c r="N1" s="1"/>
    </row>
    <row r="2" spans="3:15">
      <c r="C2" s="104"/>
      <c r="J2" s="1"/>
      <c r="K2" s="1"/>
      <c r="L2" s="1"/>
      <c r="M2" s="1"/>
      <c r="N2" s="1"/>
    </row>
    <row r="3" spans="3:15">
      <c r="C3" s="437"/>
      <c r="D3" s="437"/>
      <c r="J3" s="1"/>
      <c r="K3" s="1"/>
      <c r="L3" s="1"/>
      <c r="M3" s="1"/>
      <c r="N3" s="1"/>
      <c r="O3" s="105"/>
    </row>
    <row r="4" spans="3:15" ht="15.75">
      <c r="C4" s="437"/>
      <c r="D4" s="437"/>
      <c r="J4" s="1"/>
      <c r="K4" s="1"/>
      <c r="L4" s="1"/>
      <c r="M4" s="1"/>
      <c r="N4" s="1"/>
      <c r="O4" s="106"/>
    </row>
    <row r="5" spans="3:15" ht="18">
      <c r="C5" s="107" t="s">
        <v>151</v>
      </c>
      <c r="J5" s="1"/>
      <c r="K5" s="1"/>
      <c r="L5" s="1"/>
      <c r="M5" s="1"/>
      <c r="N5" s="1"/>
      <c r="O5" s="108"/>
    </row>
    <row r="6" spans="3:15" ht="15.75">
      <c r="C6" s="439" t="s">
        <v>61</v>
      </c>
      <c r="D6" s="439"/>
      <c r="E6" s="439"/>
      <c r="F6" s="439"/>
      <c r="G6" s="439"/>
      <c r="H6" s="439"/>
      <c r="K6" s="1"/>
      <c r="L6" s="1"/>
      <c r="M6" s="1"/>
      <c r="N6" s="1"/>
      <c r="O6" s="1"/>
    </row>
    <row r="7" spans="3:15" ht="21">
      <c r="C7" s="439"/>
      <c r="D7" s="439"/>
      <c r="E7" s="439"/>
      <c r="F7" s="439"/>
      <c r="G7" s="439"/>
      <c r="H7" s="439"/>
      <c r="J7" s="438" t="s">
        <v>106</v>
      </c>
      <c r="K7" s="438"/>
      <c r="L7" s="438"/>
      <c r="M7" s="438"/>
      <c r="N7" s="438"/>
      <c r="O7" s="438"/>
    </row>
    <row r="8" spans="3:15" ht="21" customHeight="1">
      <c r="C8" s="440" t="s">
        <v>152</v>
      </c>
      <c r="D8" s="440"/>
      <c r="E8" s="440"/>
      <c r="F8" s="440"/>
      <c r="G8" s="440"/>
      <c r="H8" s="440"/>
      <c r="J8" s="438" t="s">
        <v>107</v>
      </c>
      <c r="K8" s="438"/>
      <c r="L8" s="438"/>
      <c r="M8" s="438"/>
      <c r="N8" s="438"/>
      <c r="O8" s="438"/>
    </row>
    <row r="9" spans="3:15" ht="21">
      <c r="C9" s="441" t="s">
        <v>153</v>
      </c>
      <c r="D9" s="441"/>
      <c r="E9" s="441"/>
      <c r="F9" s="441"/>
      <c r="G9" s="441"/>
      <c r="H9" s="441"/>
      <c r="J9" s="438" t="s">
        <v>108</v>
      </c>
      <c r="K9" s="438"/>
      <c r="L9" s="438"/>
      <c r="M9" s="438"/>
      <c r="N9" s="438"/>
      <c r="O9" s="438"/>
    </row>
    <row r="10" spans="3:15" ht="15" customHeight="1">
      <c r="C10" s="109"/>
      <c r="D10" s="110" t="s">
        <v>299</v>
      </c>
      <c r="E10" s="110">
        <v>2025</v>
      </c>
      <c r="F10" s="109"/>
      <c r="G10" s="109"/>
      <c r="H10" s="109"/>
      <c r="J10" s="438" t="s">
        <v>300</v>
      </c>
      <c r="K10" s="438"/>
      <c r="L10" s="438"/>
      <c r="M10" s="438"/>
      <c r="N10" s="438"/>
      <c r="O10" s="438"/>
    </row>
    <row r="11" spans="3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3:15" ht="15" customHeight="1">
      <c r="C12" s="115"/>
      <c r="D12" s="431" t="s">
        <v>154</v>
      </c>
      <c r="E12" s="116">
        <v>45717</v>
      </c>
      <c r="F12" s="116">
        <v>45717</v>
      </c>
      <c r="G12" s="116">
        <v>45717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3" t="s">
        <v>109</v>
      </c>
      <c r="O12" s="435" t="s">
        <v>110</v>
      </c>
    </row>
    <row r="13" spans="3:15" ht="15.75" customHeight="1" thickBot="1">
      <c r="C13" s="122" t="s">
        <v>155</v>
      </c>
      <c r="D13" s="432"/>
      <c r="E13" s="123">
        <v>45689</v>
      </c>
      <c r="F13" s="123">
        <v>45627</v>
      </c>
      <c r="G13" s="123">
        <v>45352</v>
      </c>
      <c r="H13" s="124" t="s">
        <v>303</v>
      </c>
      <c r="I13" s="118"/>
      <c r="J13" s="125" t="s">
        <v>297</v>
      </c>
      <c r="K13" s="126" t="s">
        <v>304</v>
      </c>
      <c r="L13" s="127" t="s">
        <v>296</v>
      </c>
      <c r="M13" s="128" t="s">
        <v>298</v>
      </c>
      <c r="N13" s="434"/>
      <c r="O13" s="436"/>
    </row>
    <row r="14" spans="3:15" ht="16.5" thickBot="1">
      <c r="C14" s="129"/>
      <c r="I14" s="118"/>
      <c r="J14" s="130"/>
      <c r="K14" s="130"/>
      <c r="L14" s="130"/>
      <c r="M14" s="130"/>
      <c r="N14" s="131"/>
      <c r="O14" s="132"/>
    </row>
    <row r="15" spans="3:15" ht="15.75"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3:15" ht="18.75">
      <c r="C16" s="144" t="s">
        <v>63</v>
      </c>
      <c r="D16" s="145">
        <v>26.216000000000001</v>
      </c>
      <c r="E16" s="146">
        <v>1.9942612341862453</v>
      </c>
      <c r="F16" s="147">
        <v>3.1928056385317927</v>
      </c>
      <c r="G16" s="147">
        <v>7.7696057065718138</v>
      </c>
      <c r="H16" s="148">
        <v>7.2826117858551198</v>
      </c>
      <c r="I16" s="118"/>
      <c r="J16" s="149">
        <v>7.2826117858551198</v>
      </c>
      <c r="K16" s="150">
        <v>7.7696057065718138</v>
      </c>
      <c r="L16" s="151">
        <v>3.1928056385317927</v>
      </c>
      <c r="M16" s="152">
        <v>1.9942612341862453</v>
      </c>
      <c r="N16" s="153">
        <v>26.216000000000001</v>
      </c>
      <c r="O16" s="154" t="s">
        <v>111</v>
      </c>
    </row>
    <row r="17" spans="3:15" ht="18.75">
      <c r="C17" s="144" t="s">
        <v>74</v>
      </c>
      <c r="D17" s="145">
        <v>2.7789999999999999</v>
      </c>
      <c r="E17" s="146">
        <v>5.5669488312104498E-2</v>
      </c>
      <c r="F17" s="147">
        <v>0.13107090612425321</v>
      </c>
      <c r="G17" s="147">
        <v>0.50874563463481071</v>
      </c>
      <c r="H17" s="148">
        <v>0.4898627996273941</v>
      </c>
      <c r="I17" s="118"/>
      <c r="J17" s="149">
        <v>0.4898627996273941</v>
      </c>
      <c r="K17" s="150">
        <v>0.50874563463481071</v>
      </c>
      <c r="L17" s="151">
        <v>0.13107090612425321</v>
      </c>
      <c r="M17" s="152">
        <v>5.5669488312104498E-2</v>
      </c>
      <c r="N17" s="153">
        <v>2.7789999999999999</v>
      </c>
      <c r="O17" s="155" t="s">
        <v>112</v>
      </c>
    </row>
    <row r="18" spans="3:15" ht="18.75">
      <c r="C18" s="144" t="s">
        <v>23</v>
      </c>
      <c r="D18" s="145">
        <v>7.4080000000000004</v>
      </c>
      <c r="E18" s="146">
        <v>2.8505143166451807</v>
      </c>
      <c r="F18" s="147">
        <v>-1.3189517711566068</v>
      </c>
      <c r="G18" s="147">
        <v>11.658403246423287</v>
      </c>
      <c r="H18" s="148">
        <v>9.973742874639079</v>
      </c>
      <c r="I18" s="118"/>
      <c r="J18" s="149">
        <v>9.973742874639079</v>
      </c>
      <c r="K18" s="150">
        <v>11.658403246423287</v>
      </c>
      <c r="L18" s="151">
        <v>-1.3189517711566068</v>
      </c>
      <c r="M18" s="152">
        <v>2.8505143166451807</v>
      </c>
      <c r="N18" s="153">
        <v>7.4080000000000004</v>
      </c>
      <c r="O18" s="155" t="s">
        <v>113</v>
      </c>
    </row>
    <row r="19" spans="3:15" ht="18.75">
      <c r="C19" s="144" t="s">
        <v>26</v>
      </c>
      <c r="D19" s="145">
        <v>19.021000000000001</v>
      </c>
      <c r="E19" s="146">
        <v>0.21854272682597653</v>
      </c>
      <c r="F19" s="147">
        <v>0.46306158226308014</v>
      </c>
      <c r="G19" s="147">
        <v>3.2240439456011405</v>
      </c>
      <c r="H19" s="148">
        <v>3.699993550136127</v>
      </c>
      <c r="I19" s="118"/>
      <c r="J19" s="149">
        <v>3.699993550136127</v>
      </c>
      <c r="K19" s="150">
        <v>3.2240439456011405</v>
      </c>
      <c r="L19" s="151">
        <v>0.46306158226308014</v>
      </c>
      <c r="M19" s="152">
        <v>0.21854272682597653</v>
      </c>
      <c r="N19" s="153">
        <v>19.021000000000001</v>
      </c>
      <c r="O19" s="155" t="s">
        <v>114</v>
      </c>
    </row>
    <row r="20" spans="3:15" ht="18.75">
      <c r="C20" s="144" t="s">
        <v>29</v>
      </c>
      <c r="D20" s="145">
        <v>5.9489999999999998</v>
      </c>
      <c r="E20" s="146">
        <v>0.33504003316751074</v>
      </c>
      <c r="F20" s="147">
        <v>1.0758703744410791</v>
      </c>
      <c r="G20" s="147">
        <v>5.4672421877612898</v>
      </c>
      <c r="H20" s="148">
        <v>5.4631547133394243</v>
      </c>
      <c r="I20" s="118"/>
      <c r="J20" s="149">
        <v>5.4631547133394243</v>
      </c>
      <c r="K20" s="150">
        <v>5.4672421877612898</v>
      </c>
      <c r="L20" s="151">
        <v>1.0758703744410791</v>
      </c>
      <c r="M20" s="152">
        <v>0.33504003316751074</v>
      </c>
      <c r="N20" s="153">
        <v>5.9489999999999998</v>
      </c>
      <c r="O20" s="155" t="s">
        <v>115</v>
      </c>
    </row>
    <row r="21" spans="3:15" ht="18.75">
      <c r="C21" s="144" t="s">
        <v>36</v>
      </c>
      <c r="D21" s="145">
        <v>5.7640000000000002</v>
      </c>
      <c r="E21" s="146">
        <v>0.11872399338903605</v>
      </c>
      <c r="F21" s="147">
        <v>1.2362540334773131</v>
      </c>
      <c r="G21" s="147">
        <v>3.602872263082868</v>
      </c>
      <c r="H21" s="148">
        <v>5.5126365987517412</v>
      </c>
      <c r="I21" s="118"/>
      <c r="J21" s="149">
        <v>5.5126365987517412</v>
      </c>
      <c r="K21" s="150">
        <v>3.602872263082868</v>
      </c>
      <c r="L21" s="151">
        <v>1.2362540334773131</v>
      </c>
      <c r="M21" s="152">
        <v>0.11872399338903605</v>
      </c>
      <c r="N21" s="153">
        <v>5.7640000000000002</v>
      </c>
      <c r="O21" s="155" t="s">
        <v>116</v>
      </c>
    </row>
    <row r="22" spans="3:15" ht="18.75">
      <c r="C22" s="144" t="s">
        <v>40</v>
      </c>
      <c r="D22" s="145">
        <v>12.728999999999999</v>
      </c>
      <c r="E22" s="146">
        <v>7.1317881229404634E-2</v>
      </c>
      <c r="F22" s="147">
        <v>0.75512342778640829</v>
      </c>
      <c r="G22" s="147">
        <v>3.1819887032590755</v>
      </c>
      <c r="H22" s="148">
        <v>3.225394685846239</v>
      </c>
      <c r="I22" s="118"/>
      <c r="J22" s="149">
        <v>3.225394685846239</v>
      </c>
      <c r="K22" s="150">
        <v>3.1819887032590755</v>
      </c>
      <c r="L22" s="151">
        <v>0.75512342778640829</v>
      </c>
      <c r="M22" s="152">
        <v>7.1317881229404634E-2</v>
      </c>
      <c r="N22" s="153">
        <v>12.728999999999999</v>
      </c>
      <c r="O22" s="155" t="s">
        <v>117</v>
      </c>
    </row>
    <row r="23" spans="3:15" ht="18.75">
      <c r="C23" s="144" t="s">
        <v>42</v>
      </c>
      <c r="D23" s="145">
        <v>4.6289999999999996</v>
      </c>
      <c r="E23" s="146">
        <v>7.7957352765545274E-2</v>
      </c>
      <c r="F23" s="147">
        <v>0.21527253247815015</v>
      </c>
      <c r="G23" s="147">
        <v>0.97424313805165585</v>
      </c>
      <c r="H23" s="148">
        <v>0.97058813838155622</v>
      </c>
      <c r="I23" s="118"/>
      <c r="J23" s="149">
        <v>0.97058813838155622</v>
      </c>
      <c r="K23" s="150">
        <v>0.97424313805165585</v>
      </c>
      <c r="L23" s="151">
        <v>0.21527253247815015</v>
      </c>
      <c r="M23" s="152">
        <v>7.7957352765545274E-2</v>
      </c>
      <c r="N23" s="153">
        <v>4.6289999999999996</v>
      </c>
      <c r="O23" s="155" t="s">
        <v>118</v>
      </c>
    </row>
    <row r="24" spans="3:15" ht="18.75">
      <c r="C24" s="144" t="s">
        <v>43</v>
      </c>
      <c r="D24" s="145">
        <v>2.0680000000000001</v>
      </c>
      <c r="E24" s="146">
        <v>0.16161780250778524</v>
      </c>
      <c r="F24" s="147">
        <v>0.67296217720294038</v>
      </c>
      <c r="G24" s="147">
        <v>6.8125077594785921</v>
      </c>
      <c r="H24" s="148">
        <v>6.9150818773970002</v>
      </c>
      <c r="I24" s="118"/>
      <c r="J24" s="149">
        <v>6.9150818773970002</v>
      </c>
      <c r="K24" s="150">
        <v>6.8125077594785921</v>
      </c>
      <c r="L24" s="151">
        <v>0.67296217720294038</v>
      </c>
      <c r="M24" s="152">
        <v>0.16161780250778524</v>
      </c>
      <c r="N24" s="153">
        <v>2.0680000000000001</v>
      </c>
      <c r="O24" s="155" t="s">
        <v>119</v>
      </c>
    </row>
    <row r="25" spans="3:15" ht="18.75">
      <c r="C25" s="144" t="s">
        <v>47</v>
      </c>
      <c r="D25" s="145">
        <v>3.2280000000000002</v>
      </c>
      <c r="E25" s="146">
        <v>5.413126450992678E-2</v>
      </c>
      <c r="F25" s="147">
        <v>0.15817861081326434</v>
      </c>
      <c r="G25" s="147">
        <v>5.7097974592093648</v>
      </c>
      <c r="H25" s="148">
        <v>5.7068830290150752</v>
      </c>
      <c r="I25" s="118"/>
      <c r="J25" s="149">
        <v>5.7068830290150752</v>
      </c>
      <c r="K25" s="150">
        <v>5.7097974592093648</v>
      </c>
      <c r="L25" s="151">
        <v>0.15817861081326434</v>
      </c>
      <c r="M25" s="152">
        <v>5.413126450992678E-2</v>
      </c>
      <c r="N25" s="153">
        <v>3.2280000000000002</v>
      </c>
      <c r="O25" s="155" t="s">
        <v>120</v>
      </c>
    </row>
    <row r="26" spans="3:15" ht="18.75">
      <c r="C26" s="144" t="s">
        <v>156</v>
      </c>
      <c r="D26" s="145">
        <v>4.6029999999999998</v>
      </c>
      <c r="E26" s="146">
        <v>5.8514802689613177E-2</v>
      </c>
      <c r="F26" s="147">
        <v>0.74248603515230105</v>
      </c>
      <c r="G26" s="147">
        <v>11.31620062875407</v>
      </c>
      <c r="H26" s="148">
        <v>11.483662918199</v>
      </c>
      <c r="I26" s="118"/>
      <c r="J26" s="149">
        <v>11.483662918199</v>
      </c>
      <c r="K26" s="150">
        <v>11.31620062875407</v>
      </c>
      <c r="L26" s="151">
        <v>0.74248603515230105</v>
      </c>
      <c r="M26" s="152">
        <v>5.8514802689613177E-2</v>
      </c>
      <c r="N26" s="153">
        <v>4.6029999999999998</v>
      </c>
      <c r="O26" s="155" t="s">
        <v>121</v>
      </c>
    </row>
    <row r="27" spans="3:15" ht="18.75">
      <c r="C27" s="144" t="s">
        <v>157</v>
      </c>
      <c r="D27" s="145">
        <v>5.6059999999999999</v>
      </c>
      <c r="E27" s="146">
        <v>0.49046387335494046</v>
      </c>
      <c r="F27" s="147">
        <v>1.1337466904234095</v>
      </c>
      <c r="G27" s="147">
        <v>5.4877231878003085</v>
      </c>
      <c r="H27" s="148">
        <v>5.4097365853022605</v>
      </c>
      <c r="I27" s="118"/>
      <c r="J27" s="149">
        <v>5.4097365853022605</v>
      </c>
      <c r="K27" s="150">
        <v>5.4877231878003085</v>
      </c>
      <c r="L27" s="151">
        <v>1.1337466904234095</v>
      </c>
      <c r="M27" s="152">
        <v>0.49046387335494046</v>
      </c>
      <c r="N27" s="153">
        <v>5.6059999999999999</v>
      </c>
      <c r="O27" s="156" t="s">
        <v>122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158</v>
      </c>
      <c r="D30" s="173">
        <v>99.999999999999986</v>
      </c>
      <c r="E30" s="174">
        <v>0.9259785809992982</v>
      </c>
      <c r="F30" s="174">
        <v>1.2244610880626006</v>
      </c>
      <c r="G30" s="174">
        <v>5.9266459936702542</v>
      </c>
      <c r="H30" s="175">
        <v>5.8437363379753693</v>
      </c>
      <c r="I30" s="118"/>
      <c r="J30" s="176">
        <v>5.8437363379753693</v>
      </c>
      <c r="K30" s="177">
        <v>5.9266459936702542</v>
      </c>
      <c r="L30" s="178">
        <v>1.2244610880626006</v>
      </c>
      <c r="M30" s="179">
        <v>0.9259785809992982</v>
      </c>
      <c r="N30" s="180">
        <v>99.999999999999986</v>
      </c>
      <c r="O30" s="181" t="s">
        <v>123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159</v>
      </c>
      <c r="D32" s="185">
        <v>92.48</v>
      </c>
      <c r="E32" s="186">
        <v>0.98117162652677781</v>
      </c>
      <c r="F32" s="186">
        <v>1.3609350996437897</v>
      </c>
      <c r="G32" s="186">
        <v>6.3561448482436278</v>
      </c>
      <c r="H32" s="187">
        <v>6.2463979730698727</v>
      </c>
      <c r="I32" s="188"/>
      <c r="J32" s="189">
        <v>6.2463979730698727</v>
      </c>
      <c r="K32" s="190">
        <v>6.3561448482436278</v>
      </c>
      <c r="L32" s="191">
        <v>1.3609350996437897</v>
      </c>
      <c r="M32" s="192">
        <v>0.98117162652677781</v>
      </c>
      <c r="N32" s="193">
        <v>92.48</v>
      </c>
      <c r="O32" s="194" t="s">
        <v>124</v>
      </c>
    </row>
    <row r="33" spans="3:15" ht="18.75">
      <c r="C33" s="195" t="s">
        <v>160</v>
      </c>
      <c r="D33" s="196">
        <v>66.263999999999996</v>
      </c>
      <c r="E33" s="197">
        <v>0.53981298809500089</v>
      </c>
      <c r="F33" s="197">
        <v>0.5718871573576978</v>
      </c>
      <c r="G33" s="197">
        <v>5.7432000327991783</v>
      </c>
      <c r="H33" s="198">
        <v>5.8001518172731137</v>
      </c>
      <c r="I33" s="118"/>
      <c r="J33" s="199">
        <v>5.8001518172731137</v>
      </c>
      <c r="K33" s="422">
        <v>5.7432000327991783</v>
      </c>
      <c r="L33" s="200">
        <v>0.5718871573576978</v>
      </c>
      <c r="M33" s="201">
        <v>0.53981298809500089</v>
      </c>
      <c r="N33" s="202">
        <v>66.263999999999996</v>
      </c>
      <c r="O33" s="203" t="s">
        <v>125</v>
      </c>
    </row>
    <row r="34" spans="3:15" ht="18.75">
      <c r="C34" s="195" t="s">
        <v>161</v>
      </c>
      <c r="D34" s="196">
        <v>92.591999999999999</v>
      </c>
      <c r="E34" s="197">
        <v>0.74816223656173353</v>
      </c>
      <c r="F34" s="197">
        <v>1.4711449292187595</v>
      </c>
      <c r="G34" s="197">
        <v>5.4162362979722101</v>
      </c>
      <c r="H34" s="198">
        <v>5.4703777913431173</v>
      </c>
      <c r="I34" s="118"/>
      <c r="J34" s="204">
        <v>5.4703777913431173</v>
      </c>
      <c r="K34" s="205">
        <v>5.4162362979722101</v>
      </c>
      <c r="L34" s="182">
        <v>1.4711449292187595</v>
      </c>
      <c r="M34" s="206">
        <v>0.74816223656173353</v>
      </c>
      <c r="N34" s="207">
        <v>92.591999999999999</v>
      </c>
      <c r="O34" s="208" t="s">
        <v>126</v>
      </c>
    </row>
    <row r="35" spans="3:15" ht="19.5" thickBot="1">
      <c r="C35" s="209" t="s">
        <v>162</v>
      </c>
      <c r="D35" s="210">
        <v>97.221000000000004</v>
      </c>
      <c r="E35" s="211">
        <v>0.95438853526157441</v>
      </c>
      <c r="F35" s="211">
        <v>1.2602343671139771</v>
      </c>
      <c r="G35" s="211">
        <v>6.1117023282274863</v>
      </c>
      <c r="H35" s="212">
        <v>6.0275442309914329</v>
      </c>
      <c r="I35" s="118"/>
      <c r="J35" s="213">
        <v>6.0275442309914329</v>
      </c>
      <c r="K35" s="214">
        <v>6.1117023282274863</v>
      </c>
      <c r="L35" s="215">
        <v>1.2602343671139771</v>
      </c>
      <c r="M35" s="215">
        <v>0.95438853526157441</v>
      </c>
      <c r="N35" s="216">
        <v>97.221000000000004</v>
      </c>
      <c r="O35" s="217" t="s">
        <v>127</v>
      </c>
    </row>
    <row r="36" spans="3:15" ht="18.75">
      <c r="C36" s="218" t="s">
        <v>163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128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45352</v>
      </c>
      <c r="D38" s="224"/>
      <c r="E38" s="225">
        <v>0.66295502659969863</v>
      </c>
      <c r="F38" s="225">
        <v>1.4446095394737846</v>
      </c>
      <c r="G38" s="225">
        <v>7.497531038692995</v>
      </c>
      <c r="H38" s="226">
        <v>7.60803568609556</v>
      </c>
      <c r="J38" s="227">
        <v>7.60803568609556</v>
      </c>
      <c r="K38" s="228">
        <v>7.497531038692995</v>
      </c>
      <c r="L38" s="228">
        <v>1.4446095394737846</v>
      </c>
      <c r="M38" s="229">
        <v>0.66295502659969863</v>
      </c>
      <c r="N38" s="230"/>
      <c r="O38" s="194" t="s">
        <v>304</v>
      </c>
    </row>
    <row r="39" spans="3:15" ht="19.5" thickBot="1">
      <c r="C39" s="231">
        <v>44986</v>
      </c>
      <c r="D39" s="232"/>
      <c r="E39" s="233">
        <v>0.65613766381937833</v>
      </c>
      <c r="F39" s="233">
        <v>2.026360717224085</v>
      </c>
      <c r="G39" s="233">
        <v>10.273331339985781</v>
      </c>
      <c r="H39" s="234">
        <v>10.305999387424247</v>
      </c>
      <c r="J39" s="162">
        <v>10.305999387424247</v>
      </c>
      <c r="K39" s="164">
        <v>10.273331339985781</v>
      </c>
      <c r="L39" s="164">
        <v>2.026360717224085</v>
      </c>
      <c r="M39" s="235">
        <v>0.65613766381937833</v>
      </c>
      <c r="N39" s="236"/>
      <c r="O39" s="237" t="s">
        <v>305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164</v>
      </c>
      <c r="D41" s="407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129</v>
      </c>
    </row>
    <row r="42" spans="3:15" ht="18.75">
      <c r="C42" s="242"/>
      <c r="D42" s="243"/>
      <c r="E42" s="244" t="s">
        <v>165</v>
      </c>
      <c r="F42" s="244" t="s">
        <v>166</v>
      </c>
      <c r="G42" s="244" t="s">
        <v>165</v>
      </c>
      <c r="H42" s="245" t="s">
        <v>167</v>
      </c>
      <c r="I42" s="238"/>
      <c r="J42" s="246" t="s">
        <v>130</v>
      </c>
      <c r="K42" s="247" t="s">
        <v>131</v>
      </c>
      <c r="L42" s="248" t="s">
        <v>132</v>
      </c>
      <c r="M42" s="249" t="s">
        <v>133</v>
      </c>
      <c r="N42" s="250"/>
      <c r="O42" s="251" t="s">
        <v>134</v>
      </c>
    </row>
    <row r="43" spans="3:15" ht="19.5" thickBot="1">
      <c r="C43" s="252"/>
      <c r="D43" s="253"/>
      <c r="E43" s="123" t="s">
        <v>16</v>
      </c>
      <c r="F43" s="123" t="s">
        <v>168</v>
      </c>
      <c r="G43" s="123" t="s">
        <v>169</v>
      </c>
      <c r="H43" s="254" t="s">
        <v>170</v>
      </c>
      <c r="I43" s="238"/>
      <c r="J43" s="255" t="s">
        <v>135</v>
      </c>
      <c r="K43" s="256" t="s">
        <v>136</v>
      </c>
      <c r="L43" s="257" t="s">
        <v>137</v>
      </c>
      <c r="M43" s="258" t="s">
        <v>138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139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140</v>
      </c>
    </row>
    <row r="46" spans="3:15" ht="18.7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141</v>
      </c>
    </row>
    <row r="47" spans="3:15" ht="18.75">
      <c r="C47" s="269">
        <v>0</v>
      </c>
      <c r="D47" s="270"/>
      <c r="E47" s="271"/>
      <c r="F47" s="147"/>
      <c r="G47" s="147"/>
      <c r="H47" s="272"/>
      <c r="I47" s="238"/>
      <c r="J47" s="273"/>
      <c r="K47" s="274"/>
      <c r="L47" s="275"/>
      <c r="M47" s="276"/>
      <c r="N47" s="267"/>
      <c r="O47" s="277" t="s">
        <v>142</v>
      </c>
    </row>
    <row r="48" spans="3:15" ht="18.75">
      <c r="C48" s="269">
        <v>0</v>
      </c>
      <c r="D48" s="270"/>
      <c r="E48" s="271"/>
      <c r="F48" s="147"/>
      <c r="G48" s="147"/>
      <c r="H48" s="272"/>
      <c r="I48" s="238"/>
      <c r="J48" s="273"/>
      <c r="K48" s="274"/>
      <c r="L48" s="275"/>
      <c r="M48" s="276"/>
      <c r="N48" s="267"/>
      <c r="O48" s="277" t="s">
        <v>143</v>
      </c>
    </row>
    <row r="49" spans="3:15" ht="18.75">
      <c r="C49" s="269">
        <v>0</v>
      </c>
      <c r="D49" s="270"/>
      <c r="E49" s="271"/>
      <c r="F49" s="147"/>
      <c r="G49" s="147"/>
      <c r="H49" s="272"/>
      <c r="I49" s="238"/>
      <c r="J49" s="273"/>
      <c r="K49" s="274"/>
      <c r="L49" s="275"/>
      <c r="M49" s="276"/>
      <c r="N49" s="267"/>
      <c r="O49" s="277" t="s">
        <v>144</v>
      </c>
    </row>
    <row r="50" spans="3:15" ht="18.75">
      <c r="C50" s="269">
        <v>0</v>
      </c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145</v>
      </c>
    </row>
    <row r="51" spans="3:15" ht="18.75">
      <c r="C51" s="269">
        <v>0</v>
      </c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146</v>
      </c>
    </row>
    <row r="52" spans="3:15" ht="18.75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147</v>
      </c>
    </row>
    <row r="53" spans="3:15" ht="18.75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148</v>
      </c>
    </row>
    <row r="54" spans="3:15" ht="18.7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149</v>
      </c>
    </row>
    <row r="55" spans="3:15" ht="19.5" thickBot="1">
      <c r="C55" s="413">
        <v>0</v>
      </c>
      <c r="D55" s="414"/>
      <c r="E55" s="278"/>
      <c r="F55" s="279"/>
      <c r="G55" s="279"/>
      <c r="H55" s="280"/>
      <c r="I55" s="238"/>
      <c r="J55" s="423"/>
      <c r="K55" s="424"/>
      <c r="L55" s="281"/>
      <c r="M55" s="425"/>
      <c r="N55" s="282"/>
      <c r="O55" s="283" t="s">
        <v>150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75"/>
      <c r="L73" s="375"/>
      <c r="M73" s="375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75"/>
      <c r="K74" s="375"/>
      <c r="L74" s="375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75"/>
      <c r="L75" s="375"/>
      <c r="M75" s="375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75"/>
      <c r="K76" s="375"/>
      <c r="L76" s="375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75"/>
      <c r="L77" s="375"/>
      <c r="M77" s="375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75"/>
      <c r="K78" s="375"/>
      <c r="L78" s="375"/>
      <c r="M78" s="238"/>
      <c r="N78" s="238"/>
      <c r="O78" s="238"/>
    </row>
    <row r="79" spans="3:15">
      <c r="J79" s="238"/>
      <c r="K79" s="375"/>
      <c r="L79" s="375"/>
      <c r="M79" s="375"/>
      <c r="N79" s="238"/>
      <c r="O79" s="238"/>
    </row>
    <row r="80" spans="3:15">
      <c r="J80" s="375"/>
      <c r="K80" s="375"/>
      <c r="L80" s="375"/>
      <c r="M80" s="238"/>
      <c r="N80" s="238"/>
      <c r="O80" s="238"/>
    </row>
    <row r="81" spans="10:15">
      <c r="J81" s="238"/>
      <c r="K81" s="375"/>
      <c r="L81" s="375"/>
      <c r="M81" s="375"/>
      <c r="N81" s="238"/>
      <c r="O81" s="238"/>
    </row>
    <row r="82" spans="10:15">
      <c r="J82" s="375"/>
      <c r="K82" s="375"/>
      <c r="L82" s="375"/>
      <c r="M82" s="238"/>
      <c r="N82" s="238"/>
      <c r="O82" s="238"/>
    </row>
    <row r="83" spans="10:15">
      <c r="J83" s="238"/>
      <c r="K83" s="375"/>
      <c r="L83" s="375"/>
      <c r="M83" s="375"/>
      <c r="N83" s="238"/>
      <c r="O83" s="238"/>
    </row>
    <row r="84" spans="10:15">
      <c r="J84" s="375"/>
      <c r="K84" s="375"/>
      <c r="L84" s="375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75"/>
      <c r="L86" s="375"/>
      <c r="M86" s="375"/>
      <c r="N86" s="238"/>
      <c r="O86" s="238"/>
    </row>
    <row r="87" spans="10:15">
      <c r="J87" s="375"/>
      <c r="K87" s="375"/>
      <c r="L87" s="375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75" spans="2:2" ht="15.75">
      <c r="B875" s="382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L15" sqref="L15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402"/>
      <c r="D1" s="402"/>
      <c r="E1" s="402"/>
      <c r="K1" s="1"/>
      <c r="L1" s="1"/>
      <c r="M1" s="1"/>
      <c r="N1" s="1"/>
      <c r="O1" s="1"/>
      <c r="P1" s="1"/>
      <c r="Q1" s="1"/>
    </row>
    <row r="2" spans="2:18" ht="21">
      <c r="B2" s="104"/>
      <c r="C2" s="402"/>
      <c r="D2" s="402"/>
      <c r="E2" s="402"/>
      <c r="K2" s="1"/>
      <c r="L2" s="1"/>
      <c r="M2" s="1"/>
      <c r="N2" s="1"/>
      <c r="O2" s="1"/>
      <c r="P2" s="1"/>
      <c r="Q2" s="1"/>
    </row>
    <row r="3" spans="2:18">
      <c r="B3" s="437"/>
      <c r="C3" s="437"/>
      <c r="D3" s="407"/>
      <c r="E3" s="407"/>
      <c r="K3" s="1"/>
      <c r="L3" s="1"/>
      <c r="M3" s="1"/>
      <c r="N3" s="1"/>
      <c r="O3" s="1"/>
      <c r="P3" s="1"/>
      <c r="Q3" s="1"/>
      <c r="R3" s="105"/>
    </row>
    <row r="4" spans="2:18" ht="15.75">
      <c r="B4" s="437"/>
      <c r="C4" s="437"/>
      <c r="D4" s="407"/>
      <c r="E4" s="407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151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39"/>
      <c r="C6" s="439"/>
      <c r="D6" s="439"/>
      <c r="E6" s="439"/>
      <c r="F6" s="439"/>
      <c r="G6" s="439"/>
      <c r="H6" s="439"/>
      <c r="I6" s="439"/>
      <c r="L6" s="1"/>
      <c r="M6" s="1"/>
      <c r="N6" s="1"/>
      <c r="O6" s="1"/>
      <c r="P6" s="1"/>
      <c r="Q6" s="1"/>
      <c r="R6" s="1"/>
    </row>
    <row r="7" spans="2:18" ht="21">
      <c r="B7" s="439"/>
      <c r="C7" s="439"/>
      <c r="D7" s="439"/>
      <c r="E7" s="439"/>
      <c r="F7" s="439"/>
      <c r="G7" s="439"/>
      <c r="H7" s="439"/>
      <c r="I7" s="439"/>
      <c r="K7" s="438" t="s">
        <v>245</v>
      </c>
      <c r="L7" s="438"/>
      <c r="M7" s="438"/>
      <c r="N7" s="438"/>
      <c r="O7" s="438"/>
      <c r="P7" s="438"/>
      <c r="Q7" s="438"/>
      <c r="R7" s="438"/>
    </row>
    <row r="8" spans="2:18" ht="21">
      <c r="B8" s="440"/>
      <c r="C8" s="440"/>
      <c r="D8" s="440"/>
      <c r="E8" s="440"/>
      <c r="F8" s="440"/>
      <c r="G8" s="440"/>
      <c r="H8" s="440"/>
      <c r="I8" s="440"/>
      <c r="K8" s="438" t="s">
        <v>107</v>
      </c>
      <c r="L8" s="438"/>
      <c r="M8" s="438"/>
      <c r="N8" s="438"/>
      <c r="O8" s="438"/>
      <c r="P8" s="438"/>
      <c r="Q8" s="438"/>
      <c r="R8" s="438"/>
    </row>
    <row r="9" spans="2:18" ht="21">
      <c r="B9" s="441"/>
      <c r="C9" s="441"/>
      <c r="D9" s="441"/>
      <c r="E9" s="441"/>
      <c r="F9" s="441"/>
      <c r="G9" s="441"/>
      <c r="H9" s="441"/>
      <c r="I9" s="441"/>
      <c r="K9" s="438" t="s">
        <v>108</v>
      </c>
      <c r="L9" s="438"/>
      <c r="M9" s="438"/>
      <c r="N9" s="438"/>
      <c r="O9" s="438"/>
      <c r="P9" s="438"/>
      <c r="Q9" s="438"/>
      <c r="R9" s="438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8" t="s">
        <v>300</v>
      </c>
      <c r="L10" s="438"/>
      <c r="M10" s="438"/>
      <c r="N10" s="438"/>
      <c r="O10" s="438"/>
      <c r="P10" s="438"/>
      <c r="Q10" s="438"/>
      <c r="R10" s="438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302"/>
      <c r="M11" s="114"/>
      <c r="N11" s="113"/>
      <c r="O11" s="113"/>
      <c r="P11" s="113"/>
      <c r="Q11" s="113"/>
      <c r="R11" s="113"/>
    </row>
    <row r="12" spans="2:18" ht="15" customHeight="1">
      <c r="B12" s="115"/>
      <c r="C12" s="303" t="s">
        <v>246</v>
      </c>
      <c r="D12" s="304" t="s">
        <v>247</v>
      </c>
      <c r="E12" s="304" t="s">
        <v>247</v>
      </c>
      <c r="F12" s="116">
        <v>45717</v>
      </c>
      <c r="G12" s="116">
        <v>45717</v>
      </c>
      <c r="H12" s="116">
        <v>45717</v>
      </c>
      <c r="I12" s="117" t="s">
        <v>301</v>
      </c>
      <c r="J12" s="118"/>
      <c r="K12" s="119" t="s">
        <v>302</v>
      </c>
      <c r="L12" s="305" t="s">
        <v>300</v>
      </c>
      <c r="M12" s="116" t="s">
        <v>300</v>
      </c>
      <c r="N12" s="121" t="s">
        <v>300</v>
      </c>
      <c r="O12" s="245" t="s">
        <v>248</v>
      </c>
      <c r="P12" s="245" t="s">
        <v>248</v>
      </c>
      <c r="Q12" s="433" t="s">
        <v>249</v>
      </c>
      <c r="R12" s="435" t="s">
        <v>110</v>
      </c>
    </row>
    <row r="13" spans="2:18" ht="15.75" customHeight="1" thickBot="1">
      <c r="B13" s="122" t="s">
        <v>155</v>
      </c>
      <c r="C13" s="306" t="s">
        <v>250</v>
      </c>
      <c r="D13" s="307">
        <v>45689</v>
      </c>
      <c r="E13" s="307">
        <v>45717</v>
      </c>
      <c r="F13" s="123">
        <v>45689</v>
      </c>
      <c r="G13" s="123">
        <v>45627</v>
      </c>
      <c r="H13" s="123">
        <v>45352</v>
      </c>
      <c r="I13" s="124" t="s">
        <v>303</v>
      </c>
      <c r="J13" s="118"/>
      <c r="K13" s="125" t="s">
        <v>297</v>
      </c>
      <c r="L13" s="127" t="s">
        <v>304</v>
      </c>
      <c r="M13" s="127" t="s">
        <v>296</v>
      </c>
      <c r="N13" s="128" t="s">
        <v>298</v>
      </c>
      <c r="O13" s="254" t="s">
        <v>300</v>
      </c>
      <c r="P13" s="254" t="s">
        <v>298</v>
      </c>
      <c r="Q13" s="434"/>
      <c r="R13" s="436"/>
    </row>
    <row r="14" spans="2:18" ht="23.25">
      <c r="B14" s="144"/>
      <c r="C14" s="308"/>
      <c r="D14" s="309"/>
      <c r="E14" s="309"/>
      <c r="F14" s="146"/>
      <c r="G14" s="147"/>
      <c r="H14" s="147"/>
      <c r="I14" s="148"/>
      <c r="J14" s="118"/>
      <c r="K14" s="310"/>
      <c r="L14" s="311"/>
      <c r="M14" s="311"/>
      <c r="N14" s="312"/>
      <c r="O14" s="313"/>
      <c r="P14" s="313"/>
      <c r="Q14" s="314"/>
      <c r="R14" s="315"/>
    </row>
    <row r="15" spans="2:18" ht="23.25">
      <c r="B15" s="316" t="s">
        <v>251</v>
      </c>
      <c r="C15" s="317">
        <v>0.73516999999999999</v>
      </c>
      <c r="D15" s="146">
        <v>193.11506828957872</v>
      </c>
      <c r="E15" s="146">
        <v>195.42236471355781</v>
      </c>
      <c r="F15" s="146">
        <v>1.1947780379930162</v>
      </c>
      <c r="G15" s="147">
        <v>1.5812782108934886</v>
      </c>
      <c r="H15" s="147">
        <v>7.1784168810536064</v>
      </c>
      <c r="I15" s="148">
        <v>6.8088204284485698</v>
      </c>
      <c r="J15" s="118"/>
      <c r="K15" s="310">
        <v>6.8088204284485698</v>
      </c>
      <c r="L15" s="311">
        <v>7.1784168810536064</v>
      </c>
      <c r="M15" s="311">
        <v>1.5812782108934886</v>
      </c>
      <c r="N15" s="312">
        <v>1.1947780379930162</v>
      </c>
      <c r="O15" s="313">
        <v>195.42236471355781</v>
      </c>
      <c r="P15" s="313">
        <v>193.11506828957872</v>
      </c>
      <c r="Q15" s="318">
        <v>0.73516999999999999</v>
      </c>
      <c r="R15" s="319" t="s">
        <v>252</v>
      </c>
    </row>
    <row r="16" spans="2:18" ht="23.25">
      <c r="B16" s="316" t="s">
        <v>253</v>
      </c>
      <c r="C16" s="317">
        <v>0.26483000000000001</v>
      </c>
      <c r="D16" s="146">
        <v>150.56516298403284</v>
      </c>
      <c r="E16" s="146">
        <v>150.51836028062641</v>
      </c>
      <c r="F16" s="146">
        <v>-3.1084682856807877E-2</v>
      </c>
      <c r="G16" s="147">
        <v>-4.1030220515669846E-2</v>
      </c>
      <c r="H16" s="147">
        <v>1.6478546582754383</v>
      </c>
      <c r="I16" s="148">
        <v>2.5342143101090508</v>
      </c>
      <c r="J16" s="118"/>
      <c r="K16" s="310">
        <v>2.5342143101090508</v>
      </c>
      <c r="L16" s="311">
        <v>1.6478546582754383</v>
      </c>
      <c r="M16" s="311">
        <v>-4.1030220515669846E-2</v>
      </c>
      <c r="N16" s="312">
        <v>-3.1084682856807877E-2</v>
      </c>
      <c r="O16" s="313">
        <v>150.51836028062641</v>
      </c>
      <c r="P16" s="313">
        <v>150.56516298403284</v>
      </c>
      <c r="Q16" s="318">
        <v>0.26483000000000001</v>
      </c>
      <c r="R16" s="319" t="s">
        <v>254</v>
      </c>
    </row>
    <row r="17" spans="2:18" ht="23.25">
      <c r="B17" s="320" t="s">
        <v>53</v>
      </c>
      <c r="C17" s="317">
        <v>1</v>
      </c>
      <c r="D17" s="146">
        <v>181.84657686751098</v>
      </c>
      <c r="E17" s="146">
        <v>183.53043721958457</v>
      </c>
      <c r="F17" s="321">
        <v>0.9259785809992982</v>
      </c>
      <c r="G17" s="322">
        <v>1.2244610880626006</v>
      </c>
      <c r="H17" s="322">
        <v>5.9266459936702764</v>
      </c>
      <c r="I17" s="323">
        <v>5.8437363379753915</v>
      </c>
      <c r="J17" s="118"/>
      <c r="K17" s="324">
        <v>5.8437363379753915</v>
      </c>
      <c r="L17" s="325">
        <v>5.9266459936702764</v>
      </c>
      <c r="M17" s="325">
        <v>1.2244610880626006</v>
      </c>
      <c r="N17" s="326">
        <v>0.9259785809992982</v>
      </c>
      <c r="O17" s="327">
        <v>183.53043721958457</v>
      </c>
      <c r="P17" s="327">
        <v>181.84657686751098</v>
      </c>
      <c r="Q17" s="328">
        <v>1</v>
      </c>
      <c r="R17" s="329" t="s">
        <v>255</v>
      </c>
    </row>
    <row r="18" spans="2:18" ht="23.25">
      <c r="B18" s="316"/>
      <c r="C18" s="308"/>
      <c r="D18" s="309"/>
      <c r="E18" s="309"/>
      <c r="F18" s="146"/>
      <c r="G18" s="147"/>
      <c r="H18" s="147"/>
      <c r="I18" s="148"/>
      <c r="J18" s="118"/>
      <c r="K18" s="310"/>
      <c r="L18" s="311"/>
      <c r="M18" s="311"/>
      <c r="N18" s="312"/>
      <c r="O18" s="313"/>
      <c r="P18" s="313"/>
      <c r="Q18" s="330"/>
      <c r="R18" s="319"/>
    </row>
    <row r="19" spans="2:18" ht="23.25">
      <c r="B19" s="320" t="s">
        <v>256</v>
      </c>
      <c r="C19" s="317">
        <v>0.26216</v>
      </c>
      <c r="D19" s="146">
        <v>198.52286520667383</v>
      </c>
      <c r="E19" s="146">
        <v>202.48192974848629</v>
      </c>
      <c r="F19" s="321">
        <v>1.9942612341862231</v>
      </c>
      <c r="G19" s="322">
        <v>3.1928056385318149</v>
      </c>
      <c r="H19" s="322">
        <v>7.7696057065719026</v>
      </c>
      <c r="I19" s="323">
        <v>7.2826117858551642</v>
      </c>
      <c r="J19" s="118"/>
      <c r="K19" s="324">
        <v>7.2826117858551642</v>
      </c>
      <c r="L19" s="325">
        <v>7.7696057065719026</v>
      </c>
      <c r="M19" s="325">
        <v>3.1928056385318149</v>
      </c>
      <c r="N19" s="326">
        <v>1.9942612341862231</v>
      </c>
      <c r="O19" s="327">
        <v>202.48192974848629</v>
      </c>
      <c r="P19" s="327">
        <v>198.52286520667383</v>
      </c>
      <c r="Q19" s="328">
        <v>0.26216</v>
      </c>
      <c r="R19" s="329" t="s">
        <v>257</v>
      </c>
    </row>
    <row r="20" spans="2:18" ht="23.25">
      <c r="B20" s="316" t="s">
        <v>258</v>
      </c>
      <c r="C20" s="317">
        <v>0.20977999999999999</v>
      </c>
      <c r="D20" s="146">
        <v>217.78900538202799</v>
      </c>
      <c r="E20" s="146">
        <v>222.73363636778217</v>
      </c>
      <c r="F20" s="146">
        <v>2.2703767699754573</v>
      </c>
      <c r="G20" s="147">
        <v>3.6242630071412263</v>
      </c>
      <c r="H20" s="147">
        <v>8.7475438607011569</v>
      </c>
      <c r="I20" s="148">
        <v>8.1883938244761811</v>
      </c>
      <c r="J20" s="118"/>
      <c r="K20" s="310">
        <v>8.1883938244761811</v>
      </c>
      <c r="L20" s="311">
        <v>8.7475438607011569</v>
      </c>
      <c r="M20" s="311">
        <v>3.6242630071412263</v>
      </c>
      <c r="N20" s="312">
        <v>2.2703767699754573</v>
      </c>
      <c r="O20" s="313">
        <v>222.73363636778217</v>
      </c>
      <c r="P20" s="313">
        <v>217.78900538202799</v>
      </c>
      <c r="Q20" s="318">
        <v>0.20977999999999999</v>
      </c>
      <c r="R20" s="319" t="s">
        <v>259</v>
      </c>
    </row>
    <row r="21" spans="2:18" ht="23.25">
      <c r="B21" s="316" t="s">
        <v>260</v>
      </c>
      <c r="C21" s="317">
        <v>5.2380000000000003E-2</v>
      </c>
      <c r="D21" s="146">
        <v>121.3626726525349</v>
      </c>
      <c r="E21" s="146">
        <v>121.37457933619379</v>
      </c>
      <c r="F21" s="146">
        <v>9.8108284851239347E-3</v>
      </c>
      <c r="G21" s="147">
        <v>0.12878258761452877</v>
      </c>
      <c r="H21" s="147">
        <v>1.0884711477238129</v>
      </c>
      <c r="I21" s="148">
        <v>1.1611913263849472</v>
      </c>
      <c r="J21" s="118"/>
      <c r="K21" s="310">
        <v>1.1611913263849472</v>
      </c>
      <c r="L21" s="311">
        <v>1.0884711477238129</v>
      </c>
      <c r="M21" s="311">
        <v>0.12878258761452877</v>
      </c>
      <c r="N21" s="312">
        <v>9.8108284851239347E-3</v>
      </c>
      <c r="O21" s="313">
        <v>121.37457933619379</v>
      </c>
      <c r="P21" s="313">
        <v>121.3626726525349</v>
      </c>
      <c r="Q21" s="318">
        <v>5.2380000000000003E-2</v>
      </c>
      <c r="R21" s="319" t="s">
        <v>261</v>
      </c>
    </row>
    <row r="22" spans="2:18" ht="23.25">
      <c r="B22" s="331"/>
      <c r="C22" s="308"/>
      <c r="D22" s="309"/>
      <c r="E22" s="309"/>
      <c r="F22" s="146"/>
      <c r="G22" s="147"/>
      <c r="H22" s="147"/>
      <c r="I22" s="148"/>
      <c r="J22" s="118"/>
      <c r="K22" s="310"/>
      <c r="L22" s="311"/>
      <c r="M22" s="311"/>
      <c r="N22" s="312"/>
      <c r="O22" s="313"/>
      <c r="P22" s="313"/>
      <c r="Q22" s="330"/>
      <c r="R22" s="332"/>
    </row>
    <row r="23" spans="2:18" ht="23.25">
      <c r="B23" s="320" t="s">
        <v>262</v>
      </c>
      <c r="C23" s="317">
        <v>0.73784000000000005</v>
      </c>
      <c r="D23" s="146">
        <v>175.92136848765227</v>
      </c>
      <c r="E23" s="146">
        <v>176.79683199165325</v>
      </c>
      <c r="F23" s="321">
        <v>0.49764477819100872</v>
      </c>
      <c r="G23" s="322">
        <v>0.44481901483621744</v>
      </c>
      <c r="H23" s="322">
        <v>5.194615648913925</v>
      </c>
      <c r="I23" s="323">
        <v>5.2763208187339705</v>
      </c>
      <c r="J23" s="118"/>
      <c r="K23" s="324">
        <v>5.2763208187339705</v>
      </c>
      <c r="L23" s="325">
        <v>5.194615648913925</v>
      </c>
      <c r="M23" s="325">
        <v>0.44481901483621744</v>
      </c>
      <c r="N23" s="326">
        <v>0.49764477819100872</v>
      </c>
      <c r="O23" s="327">
        <v>176.79683199165325</v>
      </c>
      <c r="P23" s="327">
        <v>175.92136848765227</v>
      </c>
      <c r="Q23" s="328">
        <v>0.73784000000000005</v>
      </c>
      <c r="R23" s="329" t="s">
        <v>263</v>
      </c>
    </row>
    <row r="24" spans="2:18" ht="23.25">
      <c r="B24" s="316" t="s">
        <v>258</v>
      </c>
      <c r="C24" s="317">
        <v>0.52539000000000002</v>
      </c>
      <c r="D24" s="146">
        <v>183.26315157389317</v>
      </c>
      <c r="E24" s="146">
        <v>184.51740160496576</v>
      </c>
      <c r="F24" s="146">
        <v>0.68439837485108068</v>
      </c>
      <c r="G24" s="147">
        <v>0.62509581719378815</v>
      </c>
      <c r="H24" s="147">
        <v>6.4381865855492437</v>
      </c>
      <c r="I24" s="148">
        <v>6.164948839266704</v>
      </c>
      <c r="J24" s="118"/>
      <c r="K24" s="310">
        <v>6.164948839266704</v>
      </c>
      <c r="L24" s="311">
        <v>6.4381865855492437</v>
      </c>
      <c r="M24" s="311">
        <v>0.62509581719378815</v>
      </c>
      <c r="N24" s="312">
        <v>0.68439837485108068</v>
      </c>
      <c r="O24" s="313">
        <v>184.51740160496576</v>
      </c>
      <c r="P24" s="313">
        <v>183.26315157389317</v>
      </c>
      <c r="Q24" s="318">
        <v>0.52539000000000002</v>
      </c>
      <c r="R24" s="319" t="s">
        <v>264</v>
      </c>
    </row>
    <row r="25" spans="2:18" ht="23.25">
      <c r="B25" s="316" t="s">
        <v>260</v>
      </c>
      <c r="C25" s="317">
        <v>0.21245</v>
      </c>
      <c r="D25" s="146">
        <v>157.76509917402512</v>
      </c>
      <c r="E25" s="146">
        <v>157.70382154619188</v>
      </c>
      <c r="F25" s="146">
        <v>-3.8841054297855671E-2</v>
      </c>
      <c r="G25" s="147">
        <v>-7.318813074376207E-2</v>
      </c>
      <c r="H25" s="147">
        <v>1.7547002946725065</v>
      </c>
      <c r="I25" s="148">
        <v>2.7985989956228474</v>
      </c>
      <c r="J25" s="118"/>
      <c r="K25" s="310">
        <v>2.7985989956228474</v>
      </c>
      <c r="L25" s="311">
        <v>1.7547002946725065</v>
      </c>
      <c r="M25" s="311">
        <v>-7.318813074376207E-2</v>
      </c>
      <c r="N25" s="312">
        <v>-3.8841054297855671E-2</v>
      </c>
      <c r="O25" s="313">
        <v>157.70382154619188</v>
      </c>
      <c r="P25" s="313">
        <v>157.76509917402512</v>
      </c>
      <c r="Q25" s="318">
        <v>0.21245</v>
      </c>
      <c r="R25" s="319" t="s">
        <v>261</v>
      </c>
    </row>
    <row r="26" spans="2:18" ht="24" thickBot="1">
      <c r="B26" s="333"/>
      <c r="C26" s="334"/>
      <c r="D26" s="335"/>
      <c r="E26" s="335"/>
      <c r="F26" s="336"/>
      <c r="G26" s="279"/>
      <c r="H26" s="279"/>
      <c r="I26" s="337"/>
      <c r="J26" s="118"/>
      <c r="K26" s="338"/>
      <c r="L26" s="339"/>
      <c r="M26" s="339"/>
      <c r="N26" s="340"/>
      <c r="O26" s="341"/>
      <c r="P26" s="341"/>
      <c r="Q26" s="342"/>
      <c r="R26" s="343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6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75"/>
      <c r="M28" s="375"/>
      <c r="N28" s="375"/>
      <c r="O28" s="375"/>
      <c r="P28" s="375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75"/>
      <c r="L29" s="375"/>
      <c r="M29" s="375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75"/>
      <c r="M30" s="375"/>
      <c r="N30" s="375"/>
      <c r="O30" s="375"/>
      <c r="P30" s="375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75"/>
      <c r="L31" s="375"/>
      <c r="M31" s="375"/>
      <c r="N31" s="238"/>
      <c r="O31" s="238"/>
      <c r="P31" s="238"/>
      <c r="Q31" s="238"/>
      <c r="R31" s="238"/>
    </row>
    <row r="32" spans="2:18">
      <c r="K32" s="238"/>
      <c r="L32" s="375"/>
      <c r="M32" s="375"/>
      <c r="N32" s="375"/>
      <c r="O32" s="375"/>
      <c r="P32" s="375"/>
      <c r="Q32" s="238"/>
      <c r="R32" s="238"/>
    </row>
    <row r="33" spans="11:18">
      <c r="K33" s="375"/>
      <c r="L33" s="375"/>
      <c r="M33" s="375"/>
      <c r="N33" s="238"/>
      <c r="O33" s="238"/>
      <c r="P33" s="238"/>
      <c r="Q33" s="238"/>
      <c r="R33" s="238"/>
    </row>
    <row r="34" spans="11:18">
      <c r="K34" s="238"/>
      <c r="L34" s="375"/>
      <c r="M34" s="375"/>
      <c r="N34" s="375"/>
      <c r="O34" s="375"/>
      <c r="P34" s="375"/>
      <c r="Q34" s="238"/>
      <c r="R34" s="238"/>
    </row>
    <row r="35" spans="11:18">
      <c r="K35" s="375"/>
      <c r="L35" s="375"/>
      <c r="M35" s="375"/>
      <c r="N35" s="238"/>
      <c r="O35" s="238"/>
      <c r="P35" s="238"/>
      <c r="Q35" s="238"/>
      <c r="R35" s="238"/>
    </row>
    <row r="36" spans="11:18">
      <c r="K36" s="238"/>
      <c r="L36" s="375"/>
      <c r="M36" s="375"/>
      <c r="N36" s="375"/>
      <c r="O36" s="375"/>
      <c r="P36" s="375"/>
      <c r="Q36" s="238"/>
      <c r="R36" s="238"/>
    </row>
    <row r="37" spans="11:18">
      <c r="K37" s="375"/>
      <c r="L37" s="375"/>
      <c r="M37" s="375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75"/>
      <c r="M39" s="375"/>
      <c r="N39" s="375"/>
      <c r="O39" s="375"/>
      <c r="P39" s="375"/>
      <c r="Q39" s="238"/>
      <c r="R39" s="238"/>
    </row>
    <row r="40" spans="11:18">
      <c r="K40" s="375"/>
      <c r="L40" s="375"/>
      <c r="M40" s="375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5" zoomScaleNormal="75" workbookViewId="0">
      <selection activeCell="J23" sqref="J23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7"/>
      <c r="C3" s="437"/>
      <c r="D3" s="7"/>
      <c r="E3" s="7"/>
      <c r="F3" s="7"/>
      <c r="G3" s="7"/>
      <c r="H3" s="2"/>
      <c r="N3" s="105"/>
    </row>
    <row r="4" spans="2:14" ht="15.75">
      <c r="B4" s="437"/>
      <c r="C4" s="437"/>
      <c r="D4" s="7"/>
      <c r="E4" s="7"/>
      <c r="F4" s="7"/>
      <c r="G4" s="7"/>
      <c r="H4" s="2"/>
      <c r="N4" s="106"/>
    </row>
    <row r="5" spans="2:14" ht="18">
      <c r="B5" s="107" t="s">
        <v>151</v>
      </c>
      <c r="C5" s="7"/>
      <c r="D5" s="7"/>
      <c r="E5" s="7"/>
      <c r="F5" s="7"/>
      <c r="G5" s="7"/>
      <c r="H5" s="2"/>
      <c r="N5" s="108"/>
    </row>
    <row r="6" spans="2:14" ht="15.75">
      <c r="B6" s="439" t="s">
        <v>61</v>
      </c>
      <c r="C6" s="439"/>
      <c r="D6" s="439"/>
      <c r="E6" s="439"/>
      <c r="F6" s="439"/>
      <c r="G6" s="439"/>
      <c r="H6" s="2"/>
      <c r="I6" s="2"/>
    </row>
    <row r="7" spans="2:14" ht="21">
      <c r="B7" s="439"/>
      <c r="C7" s="439"/>
      <c r="D7" s="439"/>
      <c r="E7" s="439"/>
      <c r="F7" s="439"/>
      <c r="G7" s="439"/>
      <c r="H7" s="2"/>
      <c r="I7" s="438" t="s">
        <v>265</v>
      </c>
      <c r="J7" s="438"/>
      <c r="K7" s="438"/>
      <c r="L7" s="438"/>
      <c r="M7" s="438"/>
      <c r="N7" s="438"/>
    </row>
    <row r="8" spans="2:14" ht="21">
      <c r="B8" s="440" t="s">
        <v>266</v>
      </c>
      <c r="C8" s="440"/>
      <c r="D8" s="440"/>
      <c r="E8" s="440"/>
      <c r="F8" s="440"/>
      <c r="G8" s="440"/>
      <c r="H8" s="2"/>
      <c r="I8" s="438" t="s">
        <v>107</v>
      </c>
      <c r="J8" s="438"/>
      <c r="K8" s="438"/>
      <c r="L8" s="438"/>
      <c r="M8" s="438"/>
      <c r="N8" s="438"/>
    </row>
    <row r="9" spans="2:14" ht="21">
      <c r="B9" s="441" t="s">
        <v>153</v>
      </c>
      <c r="C9" s="441"/>
      <c r="D9" s="441"/>
      <c r="E9" s="441"/>
      <c r="F9" s="441"/>
      <c r="G9" s="441"/>
      <c r="H9" s="2"/>
      <c r="I9" s="438"/>
      <c r="J9" s="438"/>
      <c r="K9" s="438"/>
      <c r="L9" s="438"/>
      <c r="M9" s="438"/>
      <c r="N9" s="438"/>
    </row>
    <row r="10" spans="2:14" ht="21">
      <c r="B10" s="109"/>
      <c r="C10" s="110" t="s">
        <v>299</v>
      </c>
      <c r="D10" s="110">
        <v>2025</v>
      </c>
      <c r="E10" s="109"/>
      <c r="F10" s="109"/>
      <c r="G10" s="109"/>
      <c r="H10" s="2"/>
      <c r="I10" s="438" t="s">
        <v>300</v>
      </c>
      <c r="J10" s="438"/>
      <c r="K10" s="438"/>
      <c r="L10" s="438"/>
      <c r="M10" s="438"/>
      <c r="N10" s="438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303" t="s">
        <v>246</v>
      </c>
      <c r="D12" s="116">
        <v>45717</v>
      </c>
      <c r="E12" s="116">
        <v>45717</v>
      </c>
      <c r="F12" s="116">
        <v>45717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3" t="s">
        <v>249</v>
      </c>
      <c r="N12" s="435" t="s">
        <v>110</v>
      </c>
    </row>
    <row r="13" spans="2:14" ht="15.75" customHeight="1" thickBot="1">
      <c r="B13" s="122" t="s">
        <v>155</v>
      </c>
      <c r="C13" s="306" t="s">
        <v>250</v>
      </c>
      <c r="D13" s="123">
        <v>45689</v>
      </c>
      <c r="E13" s="123">
        <v>45627</v>
      </c>
      <c r="F13" s="123">
        <v>45352</v>
      </c>
      <c r="G13" s="124" t="s">
        <v>303</v>
      </c>
      <c r="H13" s="118"/>
      <c r="I13" s="125" t="s">
        <v>297</v>
      </c>
      <c r="J13" s="127" t="s">
        <v>304</v>
      </c>
      <c r="K13" s="127" t="s">
        <v>296</v>
      </c>
      <c r="L13" s="128" t="s">
        <v>298</v>
      </c>
      <c r="M13" s="434"/>
      <c r="N13" s="436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44"/>
      <c r="C15" s="134"/>
      <c r="D15" s="345"/>
      <c r="E15" s="345"/>
      <c r="F15" s="345"/>
      <c r="G15" s="346"/>
      <c r="H15" s="118"/>
      <c r="I15" s="347"/>
      <c r="J15" s="348"/>
      <c r="K15" s="348"/>
      <c r="L15" s="349"/>
      <c r="M15" s="142"/>
      <c r="N15" s="143"/>
    </row>
    <row r="16" spans="2:14" ht="21">
      <c r="B16" s="350" t="s">
        <v>267</v>
      </c>
      <c r="C16" s="351">
        <v>28063</v>
      </c>
      <c r="D16" s="197">
        <v>1.9942612341861787</v>
      </c>
      <c r="E16" s="197">
        <v>3.1928056385317705</v>
      </c>
      <c r="F16" s="197">
        <v>7.769605706571836</v>
      </c>
      <c r="G16" s="198">
        <v>7.282611785855142</v>
      </c>
      <c r="H16" s="118"/>
      <c r="I16" s="352">
        <v>7.282611785855142</v>
      </c>
      <c r="J16" s="353">
        <v>7.769605706571836</v>
      </c>
      <c r="K16" s="353">
        <v>3.1928056385317705</v>
      </c>
      <c r="L16" s="354">
        <v>1.9942612341861787</v>
      </c>
      <c r="M16" s="355">
        <v>28063</v>
      </c>
      <c r="N16" s="356" t="s">
        <v>268</v>
      </c>
    </row>
    <row r="17" spans="2:14" ht="20.25">
      <c r="B17" s="351" t="s">
        <v>269</v>
      </c>
      <c r="C17" s="351">
        <v>13940</v>
      </c>
      <c r="D17" s="197">
        <v>3.7154059854323629</v>
      </c>
      <c r="E17" s="197">
        <v>6.4622436683098083</v>
      </c>
      <c r="F17" s="197">
        <v>15.422303687873384</v>
      </c>
      <c r="G17" s="198">
        <v>13.983507331398549</v>
      </c>
      <c r="H17" s="118"/>
      <c r="I17" s="357">
        <v>13.983507331398549</v>
      </c>
      <c r="J17" s="358">
        <v>15.422303687873384</v>
      </c>
      <c r="K17" s="358">
        <v>6.4622436683098083</v>
      </c>
      <c r="L17" s="359">
        <v>3.7154059854323629</v>
      </c>
      <c r="M17" s="360">
        <v>13940</v>
      </c>
      <c r="N17" s="361" t="s">
        <v>270</v>
      </c>
    </row>
    <row r="18" spans="2:14" ht="20.25">
      <c r="B18" s="351" t="s">
        <v>271</v>
      </c>
      <c r="C18" s="351">
        <v>14123</v>
      </c>
      <c r="D18" s="197">
        <v>-0.23912213592783838</v>
      </c>
      <c r="E18" s="197">
        <v>-0.91231630566084299</v>
      </c>
      <c r="F18" s="197">
        <v>-1.0783899927288787</v>
      </c>
      <c r="G18" s="198">
        <v>-0.38742178359038038</v>
      </c>
      <c r="H18" s="118"/>
      <c r="I18" s="357">
        <v>-0.38742178359038038</v>
      </c>
      <c r="J18" s="358">
        <v>-1.0783899927288787</v>
      </c>
      <c r="K18" s="358">
        <v>-0.91231630566084299</v>
      </c>
      <c r="L18" s="359">
        <v>-0.23912213592783838</v>
      </c>
      <c r="M18" s="360">
        <v>14123</v>
      </c>
      <c r="N18" s="361" t="s">
        <v>272</v>
      </c>
    </row>
    <row r="19" spans="2:14" ht="21">
      <c r="B19" s="350" t="s">
        <v>273</v>
      </c>
      <c r="C19" s="351">
        <v>71937</v>
      </c>
      <c r="D19" s="197">
        <v>0.49764477819100872</v>
      </c>
      <c r="E19" s="197">
        <v>0.44481901483621744</v>
      </c>
      <c r="F19" s="197">
        <v>5.1946156489139472</v>
      </c>
      <c r="G19" s="198">
        <v>5.2763208187339927</v>
      </c>
      <c r="H19" s="118"/>
      <c r="I19" s="352">
        <v>5.2763208187339927</v>
      </c>
      <c r="J19" s="353">
        <v>5.1946156489139472</v>
      </c>
      <c r="K19" s="353">
        <v>0.44481901483621744</v>
      </c>
      <c r="L19" s="354">
        <v>0.49764477819100872</v>
      </c>
      <c r="M19" s="355">
        <v>71937</v>
      </c>
      <c r="N19" s="356" t="s">
        <v>263</v>
      </c>
    </row>
    <row r="20" spans="2:14" ht="20.25">
      <c r="B20" s="351" t="s">
        <v>274</v>
      </c>
      <c r="C20" s="351">
        <v>36582</v>
      </c>
      <c r="D20" s="197">
        <v>0.82668499072626744</v>
      </c>
      <c r="E20" s="197">
        <v>0.29043548512854844</v>
      </c>
      <c r="F20" s="197">
        <v>5.6073046721822228</v>
      </c>
      <c r="G20" s="198">
        <v>5.4928716366387409</v>
      </c>
      <c r="H20" s="118"/>
      <c r="I20" s="362">
        <v>5.4928716366387409</v>
      </c>
      <c r="J20" s="363">
        <v>5.6073046721822228</v>
      </c>
      <c r="K20" s="363">
        <v>0.29043548512854844</v>
      </c>
      <c r="L20" s="364">
        <v>0.82668499072626744</v>
      </c>
      <c r="M20" s="365">
        <v>36582</v>
      </c>
      <c r="N20" s="366" t="s">
        <v>275</v>
      </c>
    </row>
    <row r="21" spans="2:14" ht="20.25">
      <c r="B21" s="351" t="s">
        <v>276</v>
      </c>
      <c r="C21" s="351">
        <v>8335</v>
      </c>
      <c r="D21" s="197">
        <v>2.8637908143733792</v>
      </c>
      <c r="E21" s="197">
        <v>-1.3297204188882694</v>
      </c>
      <c r="F21" s="197">
        <v>11.714886731588226</v>
      </c>
      <c r="G21" s="198">
        <v>10.01973697262053</v>
      </c>
      <c r="H21" s="118"/>
      <c r="I21" s="357">
        <v>10.01973697262053</v>
      </c>
      <c r="J21" s="358">
        <v>11.714886731588226</v>
      </c>
      <c r="K21" s="358">
        <v>-1.3297204188882694</v>
      </c>
      <c r="L21" s="359">
        <v>2.8637908143733792</v>
      </c>
      <c r="M21" s="360">
        <v>8335</v>
      </c>
      <c r="N21" s="361" t="s">
        <v>277</v>
      </c>
    </row>
    <row r="22" spans="2:14" ht="20.25">
      <c r="B22" s="351" t="s">
        <v>278</v>
      </c>
      <c r="C22" s="351">
        <v>2560</v>
      </c>
      <c r="D22" s="197">
        <v>0.12570358229988532</v>
      </c>
      <c r="E22" s="197">
        <v>0.66665080003791566</v>
      </c>
      <c r="F22" s="197">
        <v>5.2445024559211406</v>
      </c>
      <c r="G22" s="198">
        <v>5.4898617870979605</v>
      </c>
      <c r="H22" s="118"/>
      <c r="I22" s="357">
        <v>5.4898617870979605</v>
      </c>
      <c r="J22" s="358">
        <v>5.2445024559211406</v>
      </c>
      <c r="K22" s="358">
        <v>0.66665080003791566</v>
      </c>
      <c r="L22" s="359">
        <v>0.12570358229988532</v>
      </c>
      <c r="M22" s="360">
        <v>2560</v>
      </c>
      <c r="N22" s="361" t="s">
        <v>279</v>
      </c>
    </row>
    <row r="23" spans="2:14" ht="20.25">
      <c r="B23" s="351" t="s">
        <v>280</v>
      </c>
      <c r="C23" s="351">
        <v>7287</v>
      </c>
      <c r="D23" s="197">
        <v>0.39702431291275264</v>
      </c>
      <c r="E23" s="197">
        <v>1.1650817787841383</v>
      </c>
      <c r="F23" s="197">
        <v>4.6881078034898493</v>
      </c>
      <c r="G23" s="198">
        <v>5.6842427772928694</v>
      </c>
      <c r="H23" s="118"/>
      <c r="I23" s="357">
        <v>5.6842427772928694</v>
      </c>
      <c r="J23" s="358">
        <v>4.6881078034898493</v>
      </c>
      <c r="K23" s="358">
        <v>1.1650817787841383</v>
      </c>
      <c r="L23" s="359">
        <v>0.39702431291275264</v>
      </c>
      <c r="M23" s="360">
        <v>7287</v>
      </c>
      <c r="N23" s="361" t="s">
        <v>281</v>
      </c>
    </row>
    <row r="24" spans="2:14" ht="20.25">
      <c r="B24" s="351" t="s">
        <v>282</v>
      </c>
      <c r="C24" s="351">
        <v>1598</v>
      </c>
      <c r="D24" s="197">
        <v>7.8708020760265285E-3</v>
      </c>
      <c r="E24" s="197">
        <v>0.6013425515546178</v>
      </c>
      <c r="F24" s="197">
        <v>3.942258896394879</v>
      </c>
      <c r="G24" s="198">
        <v>3.9094211390887645</v>
      </c>
      <c r="H24" s="118"/>
      <c r="I24" s="357">
        <v>3.9094211390887645</v>
      </c>
      <c r="J24" s="358">
        <v>3.942258896394879</v>
      </c>
      <c r="K24" s="358">
        <v>0.6013425515546178</v>
      </c>
      <c r="L24" s="359">
        <v>7.8708020760265285E-3</v>
      </c>
      <c r="M24" s="360">
        <v>1598</v>
      </c>
      <c r="N24" s="361" t="s">
        <v>283</v>
      </c>
    </row>
    <row r="25" spans="2:14" ht="20.25">
      <c r="B25" s="351" t="s">
        <v>284</v>
      </c>
      <c r="C25" s="351">
        <v>16802</v>
      </c>
      <c r="D25" s="197">
        <v>0.20257338474647391</v>
      </c>
      <c r="E25" s="197">
        <v>0.57582242727620692</v>
      </c>
      <c r="F25" s="197">
        <v>3.3429462472735594</v>
      </c>
      <c r="G25" s="198">
        <v>3.2850352639623326</v>
      </c>
      <c r="H25" s="118"/>
      <c r="I25" s="357">
        <v>3.2850352639623326</v>
      </c>
      <c r="J25" s="358">
        <v>3.3429462472735594</v>
      </c>
      <c r="K25" s="358">
        <v>0.57582242727620692</v>
      </c>
      <c r="L25" s="359">
        <v>0.20257338474647391</v>
      </c>
      <c r="M25" s="360">
        <v>16802</v>
      </c>
      <c r="N25" s="361" t="s">
        <v>285</v>
      </c>
    </row>
    <row r="26" spans="2:14" ht="20.25">
      <c r="B26" s="351" t="s">
        <v>286</v>
      </c>
      <c r="C26" s="351">
        <v>35355</v>
      </c>
      <c r="D26" s="197">
        <v>0.12331482512479841</v>
      </c>
      <c r="E26" s="197">
        <v>0.62227123474736246</v>
      </c>
      <c r="F26" s="197">
        <v>4.7257716087932833</v>
      </c>
      <c r="G26" s="198">
        <v>5.0298899141067333</v>
      </c>
      <c r="H26" s="118"/>
      <c r="I26" s="362">
        <v>5.0298899141067333</v>
      </c>
      <c r="J26" s="363">
        <v>4.7257716087932833</v>
      </c>
      <c r="K26" s="363">
        <v>0.62227123474736246</v>
      </c>
      <c r="L26" s="364">
        <v>0.12331482512479841</v>
      </c>
      <c r="M26" s="365">
        <v>35355</v>
      </c>
      <c r="N26" s="366" t="s">
        <v>287</v>
      </c>
    </row>
    <row r="27" spans="2:14" ht="20.25">
      <c r="B27" s="351" t="s">
        <v>288</v>
      </c>
      <c r="C27" s="351">
        <v>12377</v>
      </c>
      <c r="D27" s="197">
        <v>-0.14345980741413689</v>
      </c>
      <c r="E27" s="197">
        <v>-0.611415804502069</v>
      </c>
      <c r="F27" s="197">
        <v>1.7630146112224132E-2</v>
      </c>
      <c r="G27" s="198">
        <v>1.1321452585452585</v>
      </c>
      <c r="H27" s="118"/>
      <c r="I27" s="357">
        <v>1.1321452585452585</v>
      </c>
      <c r="J27" s="358">
        <v>1.7630146112224132E-2</v>
      </c>
      <c r="K27" s="358">
        <v>-0.611415804502069</v>
      </c>
      <c r="L27" s="359">
        <v>-0.14345980741413689</v>
      </c>
      <c r="M27" s="360">
        <v>12377</v>
      </c>
      <c r="N27" s="361" t="s">
        <v>289</v>
      </c>
    </row>
    <row r="28" spans="2:14" ht="20.25">
      <c r="B28" s="351" t="s">
        <v>290</v>
      </c>
      <c r="C28" s="351">
        <v>10455</v>
      </c>
      <c r="D28" s="197">
        <v>0.34462208291126117</v>
      </c>
      <c r="E28" s="197">
        <v>1.2608343503504926</v>
      </c>
      <c r="F28" s="197">
        <v>5.0904736859854083</v>
      </c>
      <c r="G28" s="198">
        <v>5.0271177599751082</v>
      </c>
      <c r="H28" s="118"/>
      <c r="I28" s="357">
        <v>5.0271177599751082</v>
      </c>
      <c r="J28" s="358">
        <v>5.0904736859854083</v>
      </c>
      <c r="K28" s="358">
        <v>1.2608343503504926</v>
      </c>
      <c r="L28" s="358">
        <v>0.34462208291126117</v>
      </c>
      <c r="M28" s="367">
        <v>10455</v>
      </c>
      <c r="N28" s="361" t="s">
        <v>291</v>
      </c>
    </row>
    <row r="29" spans="2:14" ht="20.25">
      <c r="B29" s="351" t="s">
        <v>292</v>
      </c>
      <c r="C29" s="351">
        <v>3580</v>
      </c>
      <c r="D29" s="197">
        <v>0.120470946469875</v>
      </c>
      <c r="E29" s="197">
        <v>1.6227464407754466</v>
      </c>
      <c r="F29" s="197">
        <v>5.2032986389558111</v>
      </c>
      <c r="G29" s="198">
        <v>5.2962285442658574</v>
      </c>
      <c r="H29" s="118"/>
      <c r="I29" s="357">
        <v>5.2962285442658574</v>
      </c>
      <c r="J29" s="358">
        <v>5.2032986389558111</v>
      </c>
      <c r="K29" s="358">
        <v>1.6227464407754466</v>
      </c>
      <c r="L29" s="358">
        <v>0.120470946469875</v>
      </c>
      <c r="M29" s="367">
        <v>3580</v>
      </c>
      <c r="N29" s="361" t="s">
        <v>293</v>
      </c>
    </row>
    <row r="30" spans="2:14" ht="20.25">
      <c r="B30" s="351" t="s">
        <v>294</v>
      </c>
      <c r="C30" s="351">
        <v>8943</v>
      </c>
      <c r="D30" s="197">
        <v>0.12383907222024426</v>
      </c>
      <c r="E30" s="197">
        <v>0.74830864961792365</v>
      </c>
      <c r="F30" s="197">
        <v>8.3975646905581236</v>
      </c>
      <c r="G30" s="198">
        <v>8.3950449251947177</v>
      </c>
      <c r="I30" s="368">
        <v>8.3950449251947177</v>
      </c>
      <c r="J30" s="369">
        <v>8.3975646905581236</v>
      </c>
      <c r="K30" s="369">
        <v>0.74830864961792365</v>
      </c>
      <c r="L30" s="369">
        <v>0.12383907222024426</v>
      </c>
      <c r="M30" s="370">
        <v>8943</v>
      </c>
      <c r="N30" s="361" t="s">
        <v>295</v>
      </c>
    </row>
    <row r="31" spans="2:14" ht="21.75" thickBot="1">
      <c r="B31" s="371" t="s">
        <v>158</v>
      </c>
      <c r="C31" s="372">
        <v>100000</v>
      </c>
      <c r="D31" s="211">
        <v>0.9259785809992982</v>
      </c>
      <c r="E31" s="211">
        <v>1.2244610880626006</v>
      </c>
      <c r="F31" s="211">
        <v>5.9266459936703209</v>
      </c>
      <c r="G31" s="212">
        <v>5.8437363379754137</v>
      </c>
      <c r="I31" s="352">
        <v>5.8437363379754137</v>
      </c>
      <c r="J31" s="353">
        <v>5.9266459936703209</v>
      </c>
      <c r="K31" s="353">
        <v>1.2244610880626006</v>
      </c>
      <c r="L31" s="354">
        <v>0.9259785809992982</v>
      </c>
      <c r="M31" s="355">
        <v>100000</v>
      </c>
      <c r="N31" s="373" t="s">
        <v>123</v>
      </c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82" zoomScale="85" zoomScaleNormal="85" workbookViewId="0">
      <selection activeCell="L907" sqref="L907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7.710937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44" t="s">
        <v>61</v>
      </c>
      <c r="C7" s="444"/>
      <c r="D7" s="444"/>
      <c r="E7" s="444"/>
      <c r="F7" s="444"/>
      <c r="G7" s="444"/>
      <c r="H7" s="444"/>
      <c r="I7" s="444"/>
      <c r="J7" s="444"/>
      <c r="K7" s="444"/>
      <c r="L7" s="444"/>
    </row>
    <row r="8" spans="2:12" ht="15">
      <c r="B8" s="444" t="s">
        <v>152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</row>
    <row r="9" spans="2:12" ht="15">
      <c r="B9" s="444"/>
      <c r="C9" s="444"/>
      <c r="D9" s="444"/>
      <c r="E9" s="444"/>
      <c r="F9" s="444"/>
      <c r="G9" s="444"/>
      <c r="H9" s="444"/>
      <c r="I9" s="444"/>
      <c r="J9" s="444"/>
      <c r="K9" s="444"/>
      <c r="L9" s="444"/>
    </row>
    <row r="10" spans="2:12" ht="16.5" thickBot="1"/>
    <row r="11" spans="2:12">
      <c r="B11" s="24"/>
      <c r="C11" s="442" t="s">
        <v>6</v>
      </c>
      <c r="D11" s="443"/>
      <c r="E11" s="443"/>
      <c r="F11" s="443"/>
      <c r="G11" s="443"/>
      <c r="H11" s="443"/>
      <c r="I11" s="443"/>
      <c r="J11" s="443"/>
      <c r="K11" s="377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>
        <v>11.334810915922185</v>
      </c>
      <c r="J48" s="35">
        <v>9.2842340893697504</v>
      </c>
      <c r="K48" s="58">
        <v>7.3352942047018974</v>
      </c>
      <c r="L48" s="39">
        <v>-0.37777350915058072</v>
      </c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>
        <v>11.281243756584178</v>
      </c>
      <c r="J49" s="35">
        <v>9.2403577467923874</v>
      </c>
      <c r="K49" s="58">
        <v>7.3006283530728711</v>
      </c>
      <c r="L49" s="39">
        <v>-0.47258979206049601</v>
      </c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>
        <v>11.120542278570159</v>
      </c>
      <c r="J50" s="35">
        <v>9.1087287190603021</v>
      </c>
      <c r="K50" s="58">
        <v>7.1966307981857929</v>
      </c>
      <c r="L50" s="39">
        <v>-1.4245014245014231</v>
      </c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>
        <v>11.388378075260194</v>
      </c>
      <c r="J51" s="35">
        <v>9.3281104319471115</v>
      </c>
      <c r="K51" s="58">
        <v>7.3699600563309229</v>
      </c>
      <c r="L51" s="39">
        <v>2.4084778420038644</v>
      </c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>
        <v>11.624073576347422</v>
      </c>
      <c r="J52" s="35">
        <v>9.5211663392875021</v>
      </c>
      <c r="K52" s="58">
        <v>7.5224898034986358</v>
      </c>
      <c r="L52" s="39">
        <v>2.0696142991533106</v>
      </c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>
        <v>11.800759494707902</v>
      </c>
      <c r="J53" s="35">
        <v>9.665888067644671</v>
      </c>
      <c r="K53" s="58">
        <v>7.636831648511814</v>
      </c>
      <c r="L53" s="39">
        <v>1.519999999999988</v>
      </c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>
        <v>11.945476532375459</v>
      </c>
      <c r="J54" s="35">
        <v>9.7844243947516691</v>
      </c>
      <c r="K54" s="58">
        <v>7.7304849132727886</v>
      </c>
      <c r="L54" s="39">
        <v>1.2263366415734112</v>
      </c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>
        <v>11.466500420438743</v>
      </c>
      <c r="J55" s="41">
        <v>9.3920996899619347</v>
      </c>
      <c r="K55" s="63">
        <v>7.4205167343466947</v>
      </c>
      <c r="L55" s="42">
        <v>4.2117654466398591</v>
      </c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8">
        <v>1847.0277390675471</v>
      </c>
      <c r="D825" s="378">
        <v>1403.5165190482887</v>
      </c>
      <c r="E825" s="378">
        <v>968.61043412580295</v>
      </c>
      <c r="F825" s="378">
        <v>568.76713689125233</v>
      </c>
      <c r="G825" s="378">
        <v>346.66418044550664</v>
      </c>
      <c r="H825" s="378">
        <v>223.22226686767968</v>
      </c>
      <c r="I825" s="378">
        <v>196.20780019623041</v>
      </c>
      <c r="J825" s="378">
        <v>158.76098085492359</v>
      </c>
      <c r="K825" s="378">
        <v>124.97741686810333</v>
      </c>
      <c r="L825" s="21">
        <v>6.7218269194296854</v>
      </c>
    </row>
    <row r="826" spans="2:12">
      <c r="B826" s="379">
        <v>2020</v>
      </c>
      <c r="C826" s="380"/>
      <c r="D826" s="378"/>
      <c r="E826" s="378"/>
      <c r="F826" s="378"/>
      <c r="G826" s="378"/>
      <c r="H826" s="378"/>
      <c r="I826" s="378"/>
      <c r="J826" s="378"/>
      <c r="K826" s="381"/>
      <c r="L826" s="374"/>
    </row>
    <row r="827" spans="2:12">
      <c r="B827" s="382">
        <v>43831</v>
      </c>
      <c r="C827" s="383">
        <v>1908.5247122800936</v>
      </c>
      <c r="D827" s="384">
        <v>1450.2467418541753</v>
      </c>
      <c r="E827" s="384">
        <v>1000.8604153582987</v>
      </c>
      <c r="F827" s="384">
        <v>587.70429557151988</v>
      </c>
      <c r="G827" s="384">
        <v>358.20639898813073</v>
      </c>
      <c r="H827" s="384">
        <v>230.65447455771451</v>
      </c>
      <c r="I827" s="384">
        <v>202.74055851790655</v>
      </c>
      <c r="J827" s="384">
        <v>164.04694358321575</v>
      </c>
      <c r="K827" s="385">
        <v>129.13855245624077</v>
      </c>
      <c r="L827" s="386">
        <v>0.62069232324171164</v>
      </c>
    </row>
    <row r="828" spans="2:12">
      <c r="B828" s="382">
        <v>43862</v>
      </c>
      <c r="C828" s="383">
        <v>1908.3618831193246</v>
      </c>
      <c r="D828" s="384">
        <v>1450.1230114888494</v>
      </c>
      <c r="E828" s="384">
        <v>1000.7750251820904</v>
      </c>
      <c r="F828" s="384">
        <v>587.65415454027595</v>
      </c>
      <c r="G828" s="384">
        <v>358.17583797576657</v>
      </c>
      <c r="H828" s="384">
        <v>230.63479586333966</v>
      </c>
      <c r="I828" s="384">
        <v>202.72326134864022</v>
      </c>
      <c r="J828" s="384">
        <v>164.03294762813144</v>
      </c>
      <c r="K828" s="385">
        <v>129.12753477227574</v>
      </c>
      <c r="L828" s="386">
        <v>-8.5316768350551797E-3</v>
      </c>
    </row>
    <row r="829" spans="2:12">
      <c r="B829" s="382">
        <v>43891</v>
      </c>
      <c r="C829" s="383">
        <v>1923.844358672294</v>
      </c>
      <c r="D829" s="384">
        <v>1461.8878105412577</v>
      </c>
      <c r="E829" s="384">
        <v>1008.894279186513</v>
      </c>
      <c r="F829" s="384">
        <v>592.42177286348362</v>
      </c>
      <c r="G829" s="384">
        <v>361.08170646128661</v>
      </c>
      <c r="H829" s="384">
        <v>232.50592817854897</v>
      </c>
      <c r="I829" s="384">
        <v>204.36794832631043</v>
      </c>
      <c r="J829" s="384">
        <v>165.36374139633585</v>
      </c>
      <c r="K829" s="385">
        <v>130.17514210399375</v>
      </c>
      <c r="L829" s="386">
        <v>0.81129662512764433</v>
      </c>
    </row>
    <row r="830" spans="2:12">
      <c r="B830" s="382">
        <v>43922</v>
      </c>
      <c r="C830" s="383">
        <v>1940.5354392838613</v>
      </c>
      <c r="D830" s="384">
        <v>1474.5710024953362</v>
      </c>
      <c r="E830" s="384">
        <v>1017.6473447172781</v>
      </c>
      <c r="F830" s="384">
        <v>597.56156471948191</v>
      </c>
      <c r="G830" s="384">
        <v>364.21441511453077</v>
      </c>
      <c r="H830" s="384">
        <v>234.52312628108868</v>
      </c>
      <c r="I830" s="384">
        <v>206.14102413910081</v>
      </c>
      <c r="J830" s="384">
        <v>166.79842062360009</v>
      </c>
      <c r="K830" s="385">
        <v>131.30452857472648</v>
      </c>
      <c r="L830" s="386">
        <v>0.86758996570213132</v>
      </c>
    </row>
    <row r="831" spans="2:12">
      <c r="B831" s="382">
        <v>43952</v>
      </c>
      <c r="C831" s="383">
        <v>1950.6649658658473</v>
      </c>
      <c r="D831" s="384">
        <v>1482.2682111442618</v>
      </c>
      <c r="E831" s="384">
        <v>1022.9594279808568</v>
      </c>
      <c r="F831" s="384">
        <v>600.68081502105485</v>
      </c>
      <c r="G831" s="384">
        <v>366.11560152151884</v>
      </c>
      <c r="H831" s="384">
        <v>235.74732873246543</v>
      </c>
      <c r="I831" s="384">
        <v>207.2170730178708</v>
      </c>
      <c r="J831" s="384">
        <v>167.66910249899195</v>
      </c>
      <c r="K831" s="385">
        <v>131.98993358491464</v>
      </c>
      <c r="L831" s="386">
        <v>0.52199647462889409</v>
      </c>
    </row>
    <row r="832" spans="2:12">
      <c r="B832" s="382">
        <v>43983</v>
      </c>
      <c r="C832" s="383">
        <v>1947.8121630975384</v>
      </c>
      <c r="D832" s="384">
        <v>1480.1004278856685</v>
      </c>
      <c r="E832" s="384">
        <v>1021.4633732820346</v>
      </c>
      <c r="F832" s="384">
        <v>599.80233310747747</v>
      </c>
      <c r="G832" s="384">
        <v>365.58016585223771</v>
      </c>
      <c r="H832" s="384">
        <v>235.40255367175638</v>
      </c>
      <c r="I832" s="384">
        <v>206.91402280171854</v>
      </c>
      <c r="J832" s="384">
        <v>167.42389028257389</v>
      </c>
      <c r="K832" s="385">
        <v>131.79690133462617</v>
      </c>
      <c r="L832" s="386">
        <v>-0.14624770620426109</v>
      </c>
    </row>
    <row r="833" spans="2:12">
      <c r="B833" s="382">
        <v>44013</v>
      </c>
      <c r="C833" s="383">
        <v>1951.4006644569217</v>
      </c>
      <c r="D833" s="384">
        <v>1482.8272526268413</v>
      </c>
      <c r="E833" s="384">
        <v>1023.3452399081027</v>
      </c>
      <c r="F833" s="384">
        <v>600.90736342225614</v>
      </c>
      <c r="G833" s="384">
        <v>366.25368301522639</v>
      </c>
      <c r="H833" s="384">
        <v>235.83624147793068</v>
      </c>
      <c r="I833" s="384">
        <v>207.29522549988766</v>
      </c>
      <c r="J833" s="384">
        <v>167.73233935649117</v>
      </c>
      <c r="K833" s="385">
        <v>132.0397139469315</v>
      </c>
      <c r="L833" s="386">
        <v>0.18423241354426079</v>
      </c>
    </row>
    <row r="834" spans="2:12">
      <c r="B834" s="382">
        <v>44044</v>
      </c>
      <c r="C834" s="383">
        <v>1956.2426459422024</v>
      </c>
      <c r="D834" s="384">
        <v>1486.5065698648966</v>
      </c>
      <c r="E834" s="384">
        <v>1025.8844512525163</v>
      </c>
      <c r="F834" s="384">
        <v>602.39838593805973</v>
      </c>
      <c r="G834" s="384">
        <v>367.16246283906088</v>
      </c>
      <c r="H834" s="384">
        <v>236.42141844112095</v>
      </c>
      <c r="I834" s="384">
        <v>207.80958406404082</v>
      </c>
      <c r="J834" s="384">
        <v>168.1485311188697</v>
      </c>
      <c r="K834" s="385">
        <v>132.36734212801073</v>
      </c>
      <c r="L834" s="386">
        <v>0.24812851473678954</v>
      </c>
    </row>
    <row r="835" spans="2:12">
      <c r="B835" s="382">
        <v>44075</v>
      </c>
      <c r="C835" s="383">
        <v>1968.7977315587721</v>
      </c>
      <c r="D835" s="384">
        <v>1496.0469084793112</v>
      </c>
      <c r="E835" s="384">
        <v>1032.4685358725403</v>
      </c>
      <c r="F835" s="384">
        <v>606.26455424106848</v>
      </c>
      <c r="G835" s="384">
        <v>369.51889656966017</v>
      </c>
      <c r="H835" s="384">
        <v>237.93876147434651</v>
      </c>
      <c r="I835" s="384">
        <v>209.1432975097014</v>
      </c>
      <c r="J835" s="384">
        <v>169.22770154227138</v>
      </c>
      <c r="K835" s="385">
        <v>133.21687033797087</v>
      </c>
      <c r="L835" s="386">
        <v>0.64179592662558793</v>
      </c>
    </row>
    <row r="836" spans="2:12">
      <c r="B836" s="382">
        <v>44105</v>
      </c>
      <c r="C836" s="383">
        <v>1984.1533037066324</v>
      </c>
      <c r="D836" s="384">
        <v>1507.7152763728222</v>
      </c>
      <c r="E836" s="384">
        <v>1040.5212397327964</v>
      </c>
      <c r="F836" s="384">
        <v>610.99309438214652</v>
      </c>
      <c r="G836" s="384">
        <v>372.40094686122603</v>
      </c>
      <c r="H836" s="384">
        <v>239.79455689711912</v>
      </c>
      <c r="I836" s="384">
        <v>210.77450367307347</v>
      </c>
      <c r="J836" s="384">
        <v>170.54758734810858</v>
      </c>
      <c r="K836" s="385">
        <v>134.25589086862095</v>
      </c>
      <c r="L836" s="386">
        <v>0.77994665991933942</v>
      </c>
    </row>
    <row r="837" spans="2:12">
      <c r="B837" s="382">
        <v>44136</v>
      </c>
      <c r="C837" s="383">
        <v>1983.5944682644163</v>
      </c>
      <c r="D837" s="384">
        <v>1507.2906293802569</v>
      </c>
      <c r="E837" s="384">
        <v>1040.2281776261259</v>
      </c>
      <c r="F837" s="384">
        <v>610.82100858844694</v>
      </c>
      <c r="G837" s="384">
        <v>372.29606038525054</v>
      </c>
      <c r="H837" s="384">
        <v>239.72701892160367</v>
      </c>
      <c r="I837" s="384">
        <v>210.71513917601169</v>
      </c>
      <c r="J837" s="384">
        <v>170.49955273494814</v>
      </c>
      <c r="K837" s="385">
        <v>134.21807778734163</v>
      </c>
      <c r="L837" s="386">
        <v>-2.8164932677943177E-2</v>
      </c>
    </row>
    <row r="838" spans="2:12" ht="16.5" thickBot="1">
      <c r="B838" s="382">
        <v>44166</v>
      </c>
      <c r="C838" s="383">
        <v>1989.3385483582917</v>
      </c>
      <c r="D838" s="384">
        <v>1511.6554318832018</v>
      </c>
      <c r="E838" s="384">
        <v>1043.2404636875096</v>
      </c>
      <c r="F838" s="384">
        <v>612.58982013359298</v>
      </c>
      <c r="G838" s="384">
        <v>373.37415292064583</v>
      </c>
      <c r="H838" s="384">
        <v>240.42121888000372</v>
      </c>
      <c r="I838" s="384">
        <v>211.32532671977822</v>
      </c>
      <c r="J838" s="384">
        <v>170.99328424234463</v>
      </c>
      <c r="K838" s="385">
        <v>134.60674563310906</v>
      </c>
      <c r="L838" s="386">
        <v>0.28957935635409715</v>
      </c>
    </row>
    <row r="839" spans="2:12" ht="16.5" thickBot="1">
      <c r="B839" s="387" t="s">
        <v>60</v>
      </c>
      <c r="C839" s="378">
        <v>1951.1059070505164</v>
      </c>
      <c r="D839" s="378">
        <v>1482.60327283474</v>
      </c>
      <c r="E839" s="378">
        <v>1023.1906644822219</v>
      </c>
      <c r="F839" s="378">
        <v>600.81659687740523</v>
      </c>
      <c r="G839" s="378">
        <v>366.19836070871179</v>
      </c>
      <c r="H839" s="378">
        <v>235.80061861475323</v>
      </c>
      <c r="I839" s="378">
        <v>207.26391373283673</v>
      </c>
      <c r="J839" s="378">
        <v>167.70700352965687</v>
      </c>
      <c r="K839" s="378">
        <v>132.0197694607302</v>
      </c>
      <c r="L839" s="21">
        <v>5.6349001036396063</v>
      </c>
    </row>
    <row r="840" spans="2:12">
      <c r="B840" s="379">
        <v>2021</v>
      </c>
      <c r="C840" s="380"/>
      <c r="D840" s="378"/>
      <c r="E840" s="378"/>
      <c r="F840" s="378"/>
      <c r="G840" s="378"/>
      <c r="H840" s="378"/>
      <c r="I840" s="378"/>
      <c r="J840" s="378"/>
      <c r="K840" s="388"/>
      <c r="L840" s="386"/>
    </row>
    <row r="841" spans="2:12">
      <c r="B841" s="382">
        <v>44197</v>
      </c>
      <c r="C841" s="383">
        <v>2002.4479453570161</v>
      </c>
      <c r="D841" s="384">
        <v>1521.6169797545729</v>
      </c>
      <c r="E841" s="384">
        <v>1050.115237925861</v>
      </c>
      <c r="F841" s="384">
        <v>616.62668110737536</v>
      </c>
      <c r="G841" s="384">
        <v>375.83462401730185</v>
      </c>
      <c r="H841" s="384">
        <v>242.00555313412863</v>
      </c>
      <c r="I841" s="384">
        <v>212.71792407639253</v>
      </c>
      <c r="J841" s="384">
        <v>172.1201004140307</v>
      </c>
      <c r="K841" s="385">
        <v>135.49378080802535</v>
      </c>
      <c r="L841" s="386">
        <v>0.65898270606292719</v>
      </c>
    </row>
    <row r="842" spans="2:12">
      <c r="B842" s="382">
        <v>44228</v>
      </c>
      <c r="C842" s="383">
        <v>2001.6984972587736</v>
      </c>
      <c r="D842" s="384">
        <v>1521.0474903182183</v>
      </c>
      <c r="E842" s="384">
        <v>1049.7222155405232</v>
      </c>
      <c r="F842" s="384">
        <v>616.39589873195678</v>
      </c>
      <c r="G842" s="384">
        <v>375.69396191176423</v>
      </c>
      <c r="H842" s="384">
        <v>241.91497869398847</v>
      </c>
      <c r="I842" s="384">
        <v>212.63831099879377</v>
      </c>
      <c r="J842" s="384">
        <v>172.05568171979016</v>
      </c>
      <c r="K842" s="385">
        <v>135.44307009837331</v>
      </c>
      <c r="L842" s="386">
        <v>-3.7426595781464567E-2</v>
      </c>
    </row>
    <row r="843" spans="2:12">
      <c r="B843" s="382">
        <v>44256</v>
      </c>
      <c r="C843" s="383">
        <v>2015.2899513288453</v>
      </c>
      <c r="D843" s="384">
        <v>1531.3753429550509</v>
      </c>
      <c r="E843" s="384">
        <v>1056.8497880987238</v>
      </c>
      <c r="F843" s="384">
        <v>620.58120264164586</v>
      </c>
      <c r="G843" s="384">
        <v>378.24490913719291</v>
      </c>
      <c r="H843" s="384">
        <v>243.55757188486334</v>
      </c>
      <c r="I843" s="384">
        <v>214.08211676746248</v>
      </c>
      <c r="J843" s="384">
        <v>173.2239330317594</v>
      </c>
      <c r="K843" s="385">
        <v>136.36272321739824</v>
      </c>
      <c r="L843" s="386">
        <v>0.6789960670243067</v>
      </c>
    </row>
    <row r="844" spans="2:12">
      <c r="B844" s="382">
        <v>44287</v>
      </c>
      <c r="C844" s="383">
        <v>2037.5860621262577</v>
      </c>
      <c r="D844" s="384">
        <v>1548.3176763877352</v>
      </c>
      <c r="E844" s="384">
        <v>1068.5422197292858</v>
      </c>
      <c r="F844" s="384">
        <v>627.44698750985606</v>
      </c>
      <c r="G844" s="384">
        <v>382.42961238404791</v>
      </c>
      <c r="H844" s="384">
        <v>246.25216508953494</v>
      </c>
      <c r="I844" s="384">
        <v>216.45060899958253</v>
      </c>
      <c r="J844" s="384">
        <v>175.14039175329125</v>
      </c>
      <c r="K844" s="385">
        <v>137.8713688509892</v>
      </c>
      <c r="L844" s="386">
        <v>1.1063475398520595</v>
      </c>
    </row>
    <row r="845" spans="2:12">
      <c r="B845" s="382">
        <v>44317</v>
      </c>
      <c r="C845" s="383">
        <v>2048.7110795896851</v>
      </c>
      <c r="D845" s="384">
        <v>1556.7713370742304</v>
      </c>
      <c r="E845" s="384">
        <v>1074.3763540884956</v>
      </c>
      <c r="F845" s="384">
        <v>630.87278572430694</v>
      </c>
      <c r="G845" s="384">
        <v>384.51764007298129</v>
      </c>
      <c r="H845" s="384">
        <v>247.59667744557703</v>
      </c>
      <c r="I845" s="384">
        <v>217.63240782018158</v>
      </c>
      <c r="J845" s="384">
        <v>176.09664089192822</v>
      </c>
      <c r="K845" s="385">
        <v>138.62413282728639</v>
      </c>
      <c r="L845" s="386">
        <v>0.54599006492115354</v>
      </c>
    </row>
    <row r="846" spans="2:12">
      <c r="B846" s="382">
        <v>44348</v>
      </c>
      <c r="C846" s="383">
        <v>2058.1016440066223</v>
      </c>
      <c r="D846" s="384">
        <v>1563.9070243211431</v>
      </c>
      <c r="E846" s="384">
        <v>1079.3009139552403</v>
      </c>
      <c r="F846" s="384">
        <v>633.76448265134422</v>
      </c>
      <c r="G846" s="384">
        <v>386.28013245393583</v>
      </c>
      <c r="H846" s="384">
        <v>248.73157273273387</v>
      </c>
      <c r="I846" s="384">
        <v>218.62995753092844</v>
      </c>
      <c r="J846" s="384">
        <v>176.90380538982956</v>
      </c>
      <c r="K846" s="385">
        <v>139.25953664875516</v>
      </c>
      <c r="L846" s="386">
        <v>0.4583645058832797</v>
      </c>
    </row>
    <row r="847" spans="2:12">
      <c r="B847" s="382">
        <v>44378</v>
      </c>
      <c r="C847" s="383">
        <v>2077.166099847178</v>
      </c>
      <c r="D847" s="384">
        <v>1578.3936928929938</v>
      </c>
      <c r="E847" s="384">
        <v>1089.298614832984</v>
      </c>
      <c r="F847" s="384">
        <v>639.63512321373048</v>
      </c>
      <c r="G847" s="384">
        <v>389.85829417821083</v>
      </c>
      <c r="H847" s="384">
        <v>251.03560475094056</v>
      </c>
      <c r="I847" s="384">
        <v>220.65515448021841</v>
      </c>
      <c r="J847" s="384">
        <v>178.54248771424335</v>
      </c>
      <c r="K847" s="385">
        <v>140.5495153505106</v>
      </c>
      <c r="L847" s="386">
        <v>0.92631264816647185</v>
      </c>
    </row>
    <row r="848" spans="2:12">
      <c r="B848" s="382">
        <v>44409</v>
      </c>
      <c r="C848" s="383">
        <v>2076.8388026977223</v>
      </c>
      <c r="D848" s="384">
        <v>1578.1449868523739</v>
      </c>
      <c r="E848" s="384">
        <v>1089.1269750533982</v>
      </c>
      <c r="F848" s="384">
        <v>639.53433649641636</v>
      </c>
      <c r="G848" s="384">
        <v>389.79686456582419</v>
      </c>
      <c r="H848" s="384">
        <v>250.99604930188283</v>
      </c>
      <c r="I848" s="384">
        <v>220.62038605073198</v>
      </c>
      <c r="J848" s="384">
        <v>178.51435493887698</v>
      </c>
      <c r="K848" s="385">
        <v>140.52736909281123</v>
      </c>
      <c r="L848" s="386">
        <v>-1.5756907908326401E-2</v>
      </c>
    </row>
    <row r="849" spans="2:12">
      <c r="B849" s="382">
        <v>44440</v>
      </c>
      <c r="C849" s="383">
        <v>2090.0294441687956</v>
      </c>
      <c r="D849" s="384">
        <v>1588.1682706449826</v>
      </c>
      <c r="E849" s="384">
        <v>1096.0443551725209</v>
      </c>
      <c r="F849" s="384">
        <v>643.59621560335859</v>
      </c>
      <c r="G849" s="384">
        <v>392.27258424149545</v>
      </c>
      <c r="H849" s="384">
        <v>252.59020234481343</v>
      </c>
      <c r="I849" s="384">
        <v>222.02161392158303</v>
      </c>
      <c r="J849" s="384">
        <v>179.64815446649555</v>
      </c>
      <c r="K849" s="385">
        <v>141.41990159950777</v>
      </c>
      <c r="L849" s="386">
        <v>0.63513073108703022</v>
      </c>
    </row>
    <row r="850" spans="2:12">
      <c r="B850" s="382">
        <v>44470</v>
      </c>
      <c r="C850" s="383">
        <v>2109.5398900154792</v>
      </c>
      <c r="D850" s="384">
        <v>1602.9938373977818</v>
      </c>
      <c r="E850" s="384">
        <v>1106.2759402331139</v>
      </c>
      <c r="F850" s="384">
        <v>649.60419273817536</v>
      </c>
      <c r="G850" s="384">
        <v>395.93445275408288</v>
      </c>
      <c r="H850" s="384">
        <v>254.94813441988586</v>
      </c>
      <c r="I850" s="384">
        <v>224.0941879167944</v>
      </c>
      <c r="J850" s="384">
        <v>181.32517179223433</v>
      </c>
      <c r="K850" s="385">
        <v>142.74005780089462</v>
      </c>
      <c r="L850" s="386">
        <v>0.9354966826897515</v>
      </c>
    </row>
    <row r="851" spans="2:12">
      <c r="B851" s="382">
        <v>44501</v>
      </c>
      <c r="C851" s="383">
        <v>2111.2386480378095</v>
      </c>
      <c r="D851" s="384">
        <v>1604.2846869588232</v>
      </c>
      <c r="E851" s="384">
        <v>1107.1667956927697</v>
      </c>
      <c r="F851" s="384">
        <v>650.12730222711002</v>
      </c>
      <c r="G851" s="384">
        <v>396.25328854909026</v>
      </c>
      <c r="H851" s="384">
        <v>255.15343757185457</v>
      </c>
      <c r="I851" s="384">
        <v>224.27464518204121</v>
      </c>
      <c r="J851" s="384">
        <v>181.47118827274286</v>
      </c>
      <c r="K851" s="385">
        <v>142.85500268505865</v>
      </c>
      <c r="L851" s="386">
        <v>8.0527418816345175E-2</v>
      </c>
    </row>
    <row r="852" spans="2:12" ht="16.5" thickBot="1">
      <c r="B852" s="394">
        <v>44531</v>
      </c>
      <c r="C852" s="383">
        <v>2120.7565289161048</v>
      </c>
      <c r="D852" s="384">
        <v>1611.5171192371629</v>
      </c>
      <c r="E852" s="384">
        <v>1112.1581223168828</v>
      </c>
      <c r="F852" s="384">
        <v>653.0582045313455</v>
      </c>
      <c r="G852" s="384">
        <v>398.03967664952989</v>
      </c>
      <c r="H852" s="384">
        <v>256.30371967130054</v>
      </c>
      <c r="I852" s="384">
        <v>225.28571958561395</v>
      </c>
      <c r="J852" s="384">
        <v>182.28929623719679</v>
      </c>
      <c r="K852" s="385">
        <v>143.49902125666284</v>
      </c>
      <c r="L852" s="395">
        <v>0.45081975394589691</v>
      </c>
    </row>
    <row r="853" spans="2:12" ht="16.5" thickBot="1">
      <c r="B853" s="387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9">
        <v>2022</v>
      </c>
      <c r="C854" s="380"/>
      <c r="D854" s="378"/>
      <c r="E854" s="378"/>
      <c r="F854" s="378"/>
      <c r="G854" s="378"/>
      <c r="H854" s="378"/>
      <c r="I854" s="378"/>
      <c r="J854" s="378"/>
      <c r="K854" s="388"/>
      <c r="L854" s="397"/>
    </row>
    <row r="855" spans="2:12">
      <c r="B855" s="382">
        <v>44562</v>
      </c>
      <c r="C855" s="383">
        <v>2135.6541663706239</v>
      </c>
      <c r="D855" s="384">
        <v>1622.8375124396848</v>
      </c>
      <c r="E855" s="384">
        <v>1119.9706780122051</v>
      </c>
      <c r="F855" s="384">
        <v>657.64572989559815</v>
      </c>
      <c r="G855" s="384">
        <v>400.83577828325645</v>
      </c>
      <c r="H855" s="384">
        <v>258.10417146378387</v>
      </c>
      <c r="I855" s="384">
        <v>226.86827983159475</v>
      </c>
      <c r="J855" s="384">
        <v>183.56982033798508</v>
      </c>
      <c r="K855" s="385">
        <v>144.50705606151274</v>
      </c>
      <c r="L855" s="386">
        <v>0.70246806983227383</v>
      </c>
    </row>
    <row r="856" spans="2:12">
      <c r="B856" s="382">
        <v>44593</v>
      </c>
      <c r="C856" s="383">
        <v>2142.7835018343139</v>
      </c>
      <c r="D856" s="384">
        <v>1628.2549406035828</v>
      </c>
      <c r="E856" s="384">
        <v>1123.7094138050954</v>
      </c>
      <c r="F856" s="384">
        <v>659.84111204057194</v>
      </c>
      <c r="G856" s="384">
        <v>402.17386605712431</v>
      </c>
      <c r="H856" s="384">
        <v>258.96578625700209</v>
      </c>
      <c r="I856" s="384">
        <v>227.6256215859193</v>
      </c>
      <c r="J856" s="384">
        <v>184.18262125435388</v>
      </c>
      <c r="K856" s="385">
        <v>144.98945592557106</v>
      </c>
      <c r="L856" s="386">
        <v>0.33382443543308327</v>
      </c>
    </row>
    <row r="857" spans="2:12">
      <c r="B857" s="382">
        <v>44621</v>
      </c>
      <c r="C857" s="383">
        <v>2160.1095020700068</v>
      </c>
      <c r="D857" s="384">
        <v>1641.4205942781216</v>
      </c>
      <c r="E857" s="384">
        <v>1132.7954411857295</v>
      </c>
      <c r="F857" s="384">
        <v>665.17641878198947</v>
      </c>
      <c r="G857" s="384">
        <v>405.4257412428957</v>
      </c>
      <c r="H857" s="384">
        <v>261.05971747771775</v>
      </c>
      <c r="I857" s="384">
        <v>229.46614423782106</v>
      </c>
      <c r="J857" s="384">
        <v>185.67187489875226</v>
      </c>
      <c r="K857" s="385">
        <v>146.16180364310247</v>
      </c>
      <c r="L857" s="386">
        <v>0.80857446498263652</v>
      </c>
    </row>
    <row r="858" spans="2:12">
      <c r="B858" s="382">
        <v>44652</v>
      </c>
      <c r="C858" s="383">
        <v>2190.7008167707104</v>
      </c>
      <c r="D858" s="384">
        <v>1664.6662741418781</v>
      </c>
      <c r="E858" s="384">
        <v>1148.8380083794884</v>
      </c>
      <c r="F858" s="384">
        <v>674.59659916587611</v>
      </c>
      <c r="G858" s="384">
        <v>411.16735129842408</v>
      </c>
      <c r="H858" s="384">
        <v>264.75682633510883</v>
      </c>
      <c r="I858" s="384">
        <v>232.71582719362002</v>
      </c>
      <c r="J858" s="384">
        <v>188.3013465763012</v>
      </c>
      <c r="K858" s="385">
        <v>148.23173654612606</v>
      </c>
      <c r="L858" s="386">
        <v>1.4161927750138803</v>
      </c>
    </row>
    <row r="859" spans="2:12">
      <c r="B859" s="382">
        <v>44682</v>
      </c>
      <c r="C859" s="383">
        <v>2209.4820966822344</v>
      </c>
      <c r="D859" s="384">
        <v>1678.9377634363493</v>
      </c>
      <c r="E859" s="384">
        <v>1158.6872073404761</v>
      </c>
      <c r="F859" s="384">
        <v>680.38003954226349</v>
      </c>
      <c r="G859" s="384">
        <v>414.69236441573275</v>
      </c>
      <c r="H859" s="384">
        <v>267.02663516788971</v>
      </c>
      <c r="I859" s="384">
        <v>234.7109426639324</v>
      </c>
      <c r="J859" s="384">
        <v>189.91568855795964</v>
      </c>
      <c r="K859" s="385">
        <v>149.50255441159248</v>
      </c>
      <c r="L859" s="386">
        <v>0.85731834158939701</v>
      </c>
    </row>
    <row r="860" spans="2:12">
      <c r="B860" s="382">
        <v>44713</v>
      </c>
      <c r="C860" s="383">
        <v>2224.7627745608397</v>
      </c>
      <c r="D860" s="384">
        <v>1690.5492207909128</v>
      </c>
      <c r="E860" s="384">
        <v>1166.7006354664688</v>
      </c>
      <c r="F860" s="384">
        <v>685.08551700908242</v>
      </c>
      <c r="G860" s="384">
        <v>417.56035798258233</v>
      </c>
      <c r="H860" s="384">
        <v>268.87337925472139</v>
      </c>
      <c r="I860" s="384">
        <v>236.33419288841577</v>
      </c>
      <c r="J860" s="384">
        <v>191.22913683857954</v>
      </c>
      <c r="K860" s="385">
        <v>150.53650729105809</v>
      </c>
      <c r="L860" s="386">
        <v>0.69159546038193298</v>
      </c>
    </row>
    <row r="861" spans="2:12">
      <c r="B861" s="382">
        <v>44743</v>
      </c>
      <c r="C861" s="383">
        <v>2246.6595124828546</v>
      </c>
      <c r="D861" s="384">
        <v>1707.1880793942676</v>
      </c>
      <c r="E861" s="384">
        <v>1178.1836296716826</v>
      </c>
      <c r="F861" s="384">
        <v>691.82832041789857</v>
      </c>
      <c r="G861" s="384">
        <v>421.67010389792932</v>
      </c>
      <c r="H861" s="384">
        <v>271.51970630903367</v>
      </c>
      <c r="I861" s="384">
        <v>238.66026016303118</v>
      </c>
      <c r="J861" s="384">
        <v>193.11126752697805</v>
      </c>
      <c r="K861" s="385">
        <v>152.01812972988122</v>
      </c>
      <c r="L861" s="386">
        <v>0.98422798926671717</v>
      </c>
    </row>
    <row r="862" spans="2:12">
      <c r="B862" s="382">
        <v>44774</v>
      </c>
      <c r="C862" s="383">
        <v>2256.460420323855</v>
      </c>
      <c r="D862" s="384">
        <v>1714.6355777536905</v>
      </c>
      <c r="E862" s="384">
        <v>1183.3233800922644</v>
      </c>
      <c r="F862" s="384">
        <v>694.84637703597355</v>
      </c>
      <c r="G862" s="384">
        <v>423.50961264620491</v>
      </c>
      <c r="H862" s="384">
        <v>272.70419359060196</v>
      </c>
      <c r="I862" s="384">
        <v>239.70140022104653</v>
      </c>
      <c r="J862" s="384">
        <v>193.95370302981004</v>
      </c>
      <c r="K862" s="385">
        <v>152.68129905810636</v>
      </c>
      <c r="L862" s="386">
        <v>0.43624357792291235</v>
      </c>
    </row>
    <row r="863" spans="2:12">
      <c r="B863" s="382">
        <v>44805</v>
      </c>
      <c r="C863" s="383">
        <v>2280.8655787438124</v>
      </c>
      <c r="D863" s="384">
        <v>1733.1805309603453</v>
      </c>
      <c r="E863" s="384">
        <v>1196.1218295102456</v>
      </c>
      <c r="F863" s="384">
        <v>702.36161450983218</v>
      </c>
      <c r="G863" s="384">
        <v>428.09015795332004</v>
      </c>
      <c r="H863" s="384">
        <v>275.65367543678042</v>
      </c>
      <c r="I863" s="384">
        <v>242.29393434803146</v>
      </c>
      <c r="J863" s="384">
        <v>196.05144461036056</v>
      </c>
      <c r="K863" s="385">
        <v>154.33265144067698</v>
      </c>
      <c r="L863" s="386">
        <v>1.0815682030201668</v>
      </c>
    </row>
    <row r="864" spans="2:12">
      <c r="B864" s="382">
        <v>44835</v>
      </c>
      <c r="C864" s="383">
        <v>2304.6721117459751</v>
      </c>
      <c r="D864" s="384">
        <v>1751.2706016306818</v>
      </c>
      <c r="E864" s="384">
        <v>1208.6063503317339</v>
      </c>
      <c r="F864" s="384">
        <v>709.69251340677181</v>
      </c>
      <c r="G864" s="384">
        <v>432.55834869993555</v>
      </c>
      <c r="H864" s="384">
        <v>278.53081049577298</v>
      </c>
      <c r="I864" s="384">
        <v>244.82287713099768</v>
      </c>
      <c r="J864" s="384">
        <v>198.09773143661397</v>
      </c>
      <c r="K864" s="385">
        <v>155.94349839021851</v>
      </c>
      <c r="L864" s="386">
        <v>1.0437499352887736</v>
      </c>
    </row>
    <row r="865" spans="2:15">
      <c r="B865" s="382">
        <v>44866</v>
      </c>
      <c r="C865" s="383">
        <v>2318.8065212667993</v>
      </c>
      <c r="D865" s="384">
        <v>1762.0110343972656</v>
      </c>
      <c r="E865" s="384">
        <v>1216.0186572789967</v>
      </c>
      <c r="F865" s="384">
        <v>714.04501308220506</v>
      </c>
      <c r="G865" s="384">
        <v>435.21120192405192</v>
      </c>
      <c r="H865" s="384">
        <v>280.23902248812095</v>
      </c>
      <c r="I865" s="384">
        <v>246.32436048205642</v>
      </c>
      <c r="J865" s="384">
        <v>199.31265239955744</v>
      </c>
      <c r="K865" s="385">
        <v>156.89989008564609</v>
      </c>
      <c r="L865" s="386">
        <v>0.61329372836973484</v>
      </c>
    </row>
    <row r="866" spans="2:15" ht="16.5" thickBot="1">
      <c r="B866" s="382">
        <v>44896</v>
      </c>
      <c r="C866" s="383">
        <v>2334.714961681505</v>
      </c>
      <c r="D866" s="384">
        <v>1774.0995149555526</v>
      </c>
      <c r="E866" s="384">
        <v>1224.361293965185</v>
      </c>
      <c r="F866" s="384">
        <v>718.94380150627342</v>
      </c>
      <c r="G866" s="384">
        <v>438.19701872684351</v>
      </c>
      <c r="H866" s="384">
        <v>282.16163472430355</v>
      </c>
      <c r="I866" s="384">
        <v>248.01429725577157</v>
      </c>
      <c r="J866" s="384">
        <v>200.68005991092798</v>
      </c>
      <c r="K866" s="385">
        <v>157.976319934195</v>
      </c>
      <c r="L866" s="386">
        <v>0.68606156955324238</v>
      </c>
    </row>
    <row r="867" spans="2:15" ht="16.5" thickBot="1">
      <c r="B867" s="387" t="s">
        <v>60</v>
      </c>
      <c r="C867" s="399">
        <v>2233.8059970444606</v>
      </c>
      <c r="D867" s="399">
        <v>1697.420970398528</v>
      </c>
      <c r="E867" s="399">
        <v>1171.4430437532976</v>
      </c>
      <c r="F867" s="399">
        <v>687.87025469952812</v>
      </c>
      <c r="G867" s="399">
        <v>419.25765859402509</v>
      </c>
      <c r="H867" s="399">
        <v>269.96629658340311</v>
      </c>
      <c r="I867" s="399">
        <v>237.29484483351985</v>
      </c>
      <c r="J867" s="399">
        <v>192.00644561484827</v>
      </c>
      <c r="K867" s="399">
        <v>151.14840854314059</v>
      </c>
      <c r="L867" s="21">
        <v>8.3083508673001525</v>
      </c>
      <c r="M867" s="400"/>
    </row>
    <row r="868" spans="2:15">
      <c r="B868" s="379">
        <v>2023</v>
      </c>
      <c r="C868" s="380"/>
      <c r="D868" s="378"/>
      <c r="E868" s="378"/>
      <c r="F868" s="378"/>
      <c r="G868" s="378"/>
      <c r="H868" s="378"/>
      <c r="I868" s="378"/>
      <c r="J868" s="378"/>
      <c r="K868" s="388"/>
      <c r="L868" s="397"/>
    </row>
    <row r="869" spans="2:15">
      <c r="B869" s="382">
        <v>44927</v>
      </c>
      <c r="C869" s="383">
        <v>2353.5818647861515</v>
      </c>
      <c r="D869" s="384">
        <v>1788.4360674666821</v>
      </c>
      <c r="E869" s="384">
        <v>1234.2553950770755</v>
      </c>
      <c r="F869" s="384">
        <v>724.75360838348445</v>
      </c>
      <c r="G869" s="384">
        <v>441.73810225470595</v>
      </c>
      <c r="H869" s="384">
        <v>284.44179153554785</v>
      </c>
      <c r="I869" s="384">
        <v>250.0185083871902</v>
      </c>
      <c r="J869" s="384">
        <v>202.30176162077919</v>
      </c>
      <c r="K869" s="385">
        <v>159.25293141351682</v>
      </c>
      <c r="L869" s="386">
        <v>0.80810306244225583</v>
      </c>
    </row>
    <row r="870" spans="2:15">
      <c r="B870" s="382">
        <v>44958</v>
      </c>
      <c r="C870" s="383">
        <v>2366.4972288921699</v>
      </c>
      <c r="D870" s="384">
        <v>1798.250173930222</v>
      </c>
      <c r="E870" s="384">
        <v>1241.0284154107815</v>
      </c>
      <c r="F870" s="384">
        <v>728.73071956005867</v>
      </c>
      <c r="G870" s="384">
        <v>444.16215578582859</v>
      </c>
      <c r="H870" s="384">
        <v>286.00267597284511</v>
      </c>
      <c r="I870" s="384">
        <v>251.39049383514808</v>
      </c>
      <c r="J870" s="384">
        <v>203.41189972547551</v>
      </c>
      <c r="K870" s="385">
        <v>160.12683753292143</v>
      </c>
      <c r="L870" s="386">
        <v>0.54875355301022832</v>
      </c>
    </row>
    <row r="871" spans="2:15">
      <c r="B871" s="382">
        <v>44986</v>
      </c>
      <c r="C871" s="383">
        <v>2382.0247085241735</v>
      </c>
      <c r="D871" s="384">
        <v>1810.0491706110756</v>
      </c>
      <c r="E871" s="384">
        <v>1249.1712702629925</v>
      </c>
      <c r="F871" s="384">
        <v>733.51219627891419</v>
      </c>
      <c r="G871" s="384">
        <v>447.0764709783715</v>
      </c>
      <c r="H871" s="384">
        <v>287.87924724943423</v>
      </c>
      <c r="I871" s="384">
        <v>253.039961548462</v>
      </c>
      <c r="J871" s="384">
        <v>204.74656181226487</v>
      </c>
      <c r="K871" s="385">
        <v>161.17749002385779</v>
      </c>
      <c r="L871" s="386">
        <v>0.65613766381937833</v>
      </c>
    </row>
    <row r="872" spans="2:15">
      <c r="B872" s="382">
        <v>45017</v>
      </c>
      <c r="C872" s="383">
        <v>2410.8685138371566</v>
      </c>
      <c r="D872" s="384">
        <v>1831.9669558033122</v>
      </c>
      <c r="E872" s="384">
        <v>1264.2974160133283</v>
      </c>
      <c r="F872" s="384">
        <v>742.39425485221761</v>
      </c>
      <c r="G872" s="384">
        <v>452.49009521273359</v>
      </c>
      <c r="H872" s="384">
        <v>291.36516111573303</v>
      </c>
      <c r="I872" s="384">
        <v>256.10400843311021</v>
      </c>
      <c r="J872" s="384">
        <v>207.22582659330681</v>
      </c>
      <c r="K872" s="385">
        <v>163.12917932684735</v>
      </c>
      <c r="L872" s="386">
        <v>1.2108944634270369</v>
      </c>
    </row>
    <row r="873" spans="2:15">
      <c r="B873" s="382">
        <v>45047</v>
      </c>
      <c r="C873" s="383">
        <v>2421.726696540271</v>
      </c>
      <c r="D873" s="384">
        <v>1840.2178545138856</v>
      </c>
      <c r="E873" s="384">
        <v>1269.9916180220055</v>
      </c>
      <c r="F873" s="384">
        <v>745.73788492190477</v>
      </c>
      <c r="G873" s="384">
        <v>454.52804132923484</v>
      </c>
      <c r="H873" s="384">
        <v>292.67742519590126</v>
      </c>
      <c r="I873" s="384">
        <v>257.25746167977474</v>
      </c>
      <c r="J873" s="384">
        <v>208.15913999179355</v>
      </c>
      <c r="K873" s="385">
        <v>163.86388817686293</v>
      </c>
      <c r="L873" s="386">
        <v>0.45038469086116084</v>
      </c>
    </row>
    <row r="874" spans="2:15">
      <c r="B874" s="382">
        <v>45078</v>
      </c>
      <c r="C874" s="383">
        <v>2432.1614067998439</v>
      </c>
      <c r="D874" s="384">
        <v>1848.1469656533786</v>
      </c>
      <c r="E874" s="384">
        <v>1275.4637444122698</v>
      </c>
      <c r="F874" s="384">
        <v>748.951112397104</v>
      </c>
      <c r="G874" s="384">
        <v>456.48650692442254</v>
      </c>
      <c r="H874" s="384">
        <v>293.93851057593196</v>
      </c>
      <c r="I874" s="384">
        <v>258.3659298973389</v>
      </c>
      <c r="J874" s="384">
        <v>209.05605388253082</v>
      </c>
      <c r="K874" s="385">
        <v>164.56994315721036</v>
      </c>
      <c r="L874" s="386">
        <v>0.4308789375151223</v>
      </c>
    </row>
    <row r="875" spans="2:15">
      <c r="B875" s="382">
        <v>45108</v>
      </c>
      <c r="C875" s="383">
        <v>2449.9837928725315</v>
      </c>
      <c r="D875" s="384">
        <v>1861.6898122131715</v>
      </c>
      <c r="E875" s="384">
        <v>1284.8100843431139</v>
      </c>
      <c r="F875" s="384">
        <v>754.43927442343636</v>
      </c>
      <c r="G875" s="384">
        <v>459.8315475704232</v>
      </c>
      <c r="H875" s="384">
        <v>296.09243243427107</v>
      </c>
      <c r="I875" s="384">
        <v>260.25918309089155</v>
      </c>
      <c r="J875" s="384">
        <v>210.5879742940258</v>
      </c>
      <c r="K875" s="385">
        <v>165.77587836147265</v>
      </c>
      <c r="L875" s="386">
        <v>0.73277974162651027</v>
      </c>
    </row>
    <row r="876" spans="2:15">
      <c r="B876" s="382">
        <v>45139</v>
      </c>
      <c r="C876" s="383">
        <v>2465.2915992213025</v>
      </c>
      <c r="D876" s="384">
        <v>1873.3218839067665</v>
      </c>
      <c r="E876" s="384">
        <v>1292.8377390660919</v>
      </c>
      <c r="F876" s="384">
        <v>759.15310573463887</v>
      </c>
      <c r="G876" s="384">
        <v>462.70463281439157</v>
      </c>
      <c r="H876" s="384">
        <v>297.94245512839109</v>
      </c>
      <c r="I876" s="384">
        <v>261.88531514402388</v>
      </c>
      <c r="J876" s="384">
        <v>211.90375439806203</v>
      </c>
      <c r="K876" s="385">
        <v>166.81166686368127</v>
      </c>
      <c r="L876" s="386">
        <v>0.62481255563013871</v>
      </c>
    </row>
    <row r="877" spans="2:15">
      <c r="B877" s="382">
        <v>45170</v>
      </c>
      <c r="C877" s="383">
        <v>2485.0246578273282</v>
      </c>
      <c r="D877" s="384">
        <v>1888.3166092912845</v>
      </c>
      <c r="E877" s="384">
        <v>1303.1860657634818</v>
      </c>
      <c r="F877" s="384">
        <v>765.22963344890184</v>
      </c>
      <c r="G877" s="384">
        <v>466.40828297873321</v>
      </c>
      <c r="H877" s="384">
        <v>300.3272910358873</v>
      </c>
      <c r="I877" s="384">
        <v>263.9815370568503</v>
      </c>
      <c r="J877" s="384">
        <v>213.59990636876384</v>
      </c>
      <c r="K877" s="385">
        <v>168.14688595071729</v>
      </c>
      <c r="L877" s="386">
        <v>0.800435072762129</v>
      </c>
      <c r="N877" s="406"/>
      <c r="O877" s="406"/>
    </row>
    <row r="878" spans="2:15">
      <c r="B878" s="382">
        <v>45200</v>
      </c>
      <c r="C878" s="383">
        <v>2503.2561386323105</v>
      </c>
      <c r="D878" s="384">
        <v>1902.17031810966</v>
      </c>
      <c r="E878" s="384">
        <v>1312.7469414145346</v>
      </c>
      <c r="F878" s="384">
        <v>770.84377064858052</v>
      </c>
      <c r="G878" s="384">
        <v>469.83010562810921</v>
      </c>
      <c r="H878" s="384">
        <v>302.53065397817704</v>
      </c>
      <c r="I878" s="384">
        <v>265.91824795046756</v>
      </c>
      <c r="J878" s="384">
        <v>215.16699045408348</v>
      </c>
      <c r="K878" s="385">
        <v>169.38050217016689</v>
      </c>
      <c r="L878" s="386">
        <v>0.73365391959216986</v>
      </c>
    </row>
    <row r="879" spans="2:15">
      <c r="B879" s="382">
        <v>45231</v>
      </c>
      <c r="C879" s="383">
        <v>2510.1356708909698</v>
      </c>
      <c r="D879" s="384">
        <v>1907.3979262089451</v>
      </c>
      <c r="E879" s="384">
        <v>1316.3546764727025</v>
      </c>
      <c r="F879" s="384">
        <v>772.96222928520285</v>
      </c>
      <c r="G879" s="384">
        <v>471.12130844106781</v>
      </c>
      <c r="H879" s="384">
        <v>303.36207884164043</v>
      </c>
      <c r="I879" s="384">
        <v>266.649053374934</v>
      </c>
      <c r="J879" s="384">
        <v>215.7583195749765</v>
      </c>
      <c r="K879" s="385">
        <v>169.84599933231678</v>
      </c>
      <c r="L879" s="386">
        <v>0.27482334518185159</v>
      </c>
    </row>
    <row r="880" spans="2:15" ht="16.5" thickBot="1">
      <c r="B880" s="382">
        <v>45261</v>
      </c>
      <c r="C880" s="383">
        <v>2524.1535868879564</v>
      </c>
      <c r="D880" s="384">
        <v>1918.0498380607587</v>
      </c>
      <c r="E880" s="384">
        <v>1323.7058923814764</v>
      </c>
      <c r="F880" s="384">
        <v>777.27885636023154</v>
      </c>
      <c r="G880" s="384">
        <v>473.75229727673224</v>
      </c>
      <c r="H880" s="384">
        <v>305.05621202622797</v>
      </c>
      <c r="I880" s="384">
        <v>268.13816174235501</v>
      </c>
      <c r="J880" s="384">
        <v>216.96322735527164</v>
      </c>
      <c r="K880" s="385">
        <v>170.79450860162635</v>
      </c>
      <c r="L880" s="386">
        <v>0.55845252348496466</v>
      </c>
    </row>
    <row r="881" spans="2:14" ht="16.5" thickBot="1">
      <c r="B881" s="387" t="s">
        <v>60</v>
      </c>
      <c r="C881" s="399">
        <v>2442.0588221426801</v>
      </c>
      <c r="D881" s="399">
        <v>1855.6677979807616</v>
      </c>
      <c r="E881" s="399">
        <v>1280.6541048866543</v>
      </c>
      <c r="F881" s="399">
        <v>751.99888719122293</v>
      </c>
      <c r="G881" s="399">
        <v>458.34412893289601</v>
      </c>
      <c r="H881" s="399">
        <v>295.13466125749898</v>
      </c>
      <c r="I881" s="399">
        <v>259.41732184504548</v>
      </c>
      <c r="J881" s="399">
        <v>209.90678467261114</v>
      </c>
      <c r="K881" s="399">
        <v>165.23964257593315</v>
      </c>
      <c r="L881" s="21">
        <v>9.3227802850273775</v>
      </c>
      <c r="M881" s="403"/>
    </row>
    <row r="882" spans="2:14">
      <c r="B882" s="379">
        <v>2024</v>
      </c>
    </row>
    <row r="883" spans="2:14">
      <c r="B883" s="17">
        <v>45292</v>
      </c>
      <c r="C883" s="384">
        <v>2538.062836873029</v>
      </c>
      <c r="D883" s="384">
        <v>1928.6191769551908</v>
      </c>
      <c r="E883" s="384">
        <v>1331.0001221222853</v>
      </c>
      <c r="F883" s="384">
        <v>781.56202121097078</v>
      </c>
      <c r="G883" s="384">
        <v>476.36289085077419</v>
      </c>
      <c r="H883" s="384">
        <v>306.73721239586217</v>
      </c>
      <c r="I883" s="384">
        <v>269.61572663443854</v>
      </c>
      <c r="J883" s="384">
        <v>218.15879476548355</v>
      </c>
      <c r="K883" s="385">
        <v>171.7356650861438</v>
      </c>
      <c r="L883" s="386">
        <v>0.55104610342753269</v>
      </c>
    </row>
    <row r="884" spans="2:14">
      <c r="B884" s="17">
        <v>45323</v>
      </c>
      <c r="C884" s="384">
        <v>2543.7538066694738</v>
      </c>
      <c r="D884" s="384">
        <v>1932.9436220892671</v>
      </c>
      <c r="E884" s="384">
        <v>1333.9845563072931</v>
      </c>
      <c r="F884" s="384">
        <v>783.31447816047626</v>
      </c>
      <c r="G884" s="384">
        <v>477.43101524257168</v>
      </c>
      <c r="H884" s="384">
        <v>307.42499371704537</v>
      </c>
      <c r="I884" s="384">
        <v>270.22027232756784</v>
      </c>
      <c r="J884" s="384">
        <v>218.64796118555876</v>
      </c>
      <c r="K884" s="385">
        <v>172.12073927295222</v>
      </c>
      <c r="L884" s="386">
        <v>0.22422493697815682</v>
      </c>
    </row>
    <row r="885" spans="2:14">
      <c r="B885" s="17">
        <v>45352</v>
      </c>
      <c r="C885" s="384">
        <v>2560.6177503951103</v>
      </c>
      <c r="D885" s="384">
        <v>1945.7581689932463</v>
      </c>
      <c r="E885" s="384">
        <v>1342.8282739773961</v>
      </c>
      <c r="F885" s="384">
        <v>788.5075008675243</v>
      </c>
      <c r="G885" s="384">
        <v>480.59616815666828</v>
      </c>
      <c r="H885" s="384">
        <v>309.46308316591632</v>
      </c>
      <c r="I885" s="384">
        <v>272.01171120585485</v>
      </c>
      <c r="J885" s="384">
        <v>220.09749883479617</v>
      </c>
      <c r="K885" s="385">
        <v>173.26182236578282</v>
      </c>
      <c r="L885" s="386">
        <v>0.66295502659969863</v>
      </c>
    </row>
    <row r="886" spans="2:14">
      <c r="B886" s="17">
        <v>45383</v>
      </c>
      <c r="C886" s="384">
        <v>2583.2978355446917</v>
      </c>
      <c r="D886" s="384">
        <v>1962.992276249767</v>
      </c>
      <c r="E886" s="384">
        <v>1354.7220678052227</v>
      </c>
      <c r="F886" s="384">
        <v>795.49152542878471</v>
      </c>
      <c r="G886" s="384">
        <v>484.85293862335499</v>
      </c>
      <c r="H886" s="384">
        <v>312.20408153467787</v>
      </c>
      <c r="I886" s="384">
        <v>274.42099262666829</v>
      </c>
      <c r="J886" s="384">
        <v>222.04696201180209</v>
      </c>
      <c r="K886" s="385">
        <v>174.79644926736594</v>
      </c>
      <c r="L886" s="386">
        <v>0.88572709245968717</v>
      </c>
      <c r="N886" s="416"/>
    </row>
    <row r="887" spans="2:14">
      <c r="B887" s="17">
        <v>45413</v>
      </c>
      <c r="C887" s="384">
        <v>2596.3056717238419</v>
      </c>
      <c r="D887" s="384">
        <v>1972.8766502460817</v>
      </c>
      <c r="E887" s="384">
        <v>1361.5435819503675</v>
      </c>
      <c r="F887" s="384">
        <v>799.49711212587499</v>
      </c>
      <c r="G887" s="384">
        <v>487.29434801479761</v>
      </c>
      <c r="H887" s="384">
        <v>313.77614167082896</v>
      </c>
      <c r="I887" s="384">
        <v>275.8028012850009</v>
      </c>
      <c r="J887" s="384">
        <v>223.16504853910277</v>
      </c>
      <c r="K887" s="385">
        <v>175.67661242373217</v>
      </c>
      <c r="L887" s="386">
        <v>0.50353606154776021</v>
      </c>
    </row>
    <row r="888" spans="2:14">
      <c r="B888" s="17">
        <v>45444</v>
      </c>
      <c r="C888" s="384">
        <v>2609.7681223584036</v>
      </c>
      <c r="D888" s="384">
        <v>1983.1064759562348</v>
      </c>
      <c r="E888" s="384">
        <v>1368.6035030753869</v>
      </c>
      <c r="F888" s="384">
        <v>803.64269117755998</v>
      </c>
      <c r="G888" s="384">
        <v>489.82108289663239</v>
      </c>
      <c r="H888" s="384">
        <v>315.40314417040059</v>
      </c>
      <c r="I888" s="384">
        <v>277.2329031553665</v>
      </c>
      <c r="J888" s="384">
        <v>224.32221138091964</v>
      </c>
      <c r="K888" s="385">
        <v>176.58753664508211</v>
      </c>
      <c r="L888" s="386">
        <v>0.5185233303297121</v>
      </c>
    </row>
    <row r="889" spans="2:14">
      <c r="B889" s="382">
        <v>45474</v>
      </c>
      <c r="C889" s="384">
        <v>2620.2594984434445</v>
      </c>
      <c r="D889" s="384">
        <v>1991.0786462336214</v>
      </c>
      <c r="E889" s="384">
        <v>1374.1053459169236</v>
      </c>
      <c r="F889" s="384">
        <v>806.87336812502713</v>
      </c>
      <c r="G889" s="384">
        <v>491.79018396389756</v>
      </c>
      <c r="H889" s="384">
        <v>316.67107789046833</v>
      </c>
      <c r="I889" s="384">
        <v>278.34739092354499</v>
      </c>
      <c r="J889" s="384">
        <v>225.22399597383529</v>
      </c>
      <c r="K889" s="385">
        <v>177.29742586589163</v>
      </c>
      <c r="L889" s="386">
        <v>0.40200414723281508</v>
      </c>
    </row>
    <row r="890" spans="2:14">
      <c r="B890" s="382">
        <v>45505</v>
      </c>
      <c r="C890" s="384">
        <v>2629.3541944943086</v>
      </c>
      <c r="D890" s="384">
        <v>1997.9895094941564</v>
      </c>
      <c r="E890" s="384">
        <v>1378.8747477530417</v>
      </c>
      <c r="F890" s="384">
        <v>809.67395640225436</v>
      </c>
      <c r="G890" s="384">
        <v>493.49714552499762</v>
      </c>
      <c r="H890" s="384">
        <v>317.77021604957974</v>
      </c>
      <c r="I890" s="384">
        <v>279.31351085117223</v>
      </c>
      <c r="J890" s="384">
        <v>226.00572915253758</v>
      </c>
      <c r="K890" s="385">
        <v>177.91281002910478</v>
      </c>
      <c r="L890" s="386">
        <v>0.34709142572584284</v>
      </c>
    </row>
    <row r="891" spans="2:14">
      <c r="B891" s="382">
        <v>45536</v>
      </c>
      <c r="C891" s="384">
        <v>2650.2963923535403</v>
      </c>
      <c r="D891" s="384">
        <v>2013.9030337032991</v>
      </c>
      <c r="E891" s="384">
        <v>1389.8571661168392</v>
      </c>
      <c r="F891" s="384">
        <v>816.12282214729112</v>
      </c>
      <c r="G891" s="384">
        <v>497.42773611876061</v>
      </c>
      <c r="H891" s="384">
        <v>320.30118230441747</v>
      </c>
      <c r="I891" s="384">
        <v>281.53817834604615</v>
      </c>
      <c r="J891" s="384">
        <v>227.80581249891333</v>
      </c>
      <c r="K891" s="385">
        <v>179.32984440093767</v>
      </c>
      <c r="L891" s="386">
        <v>0.79647686504478177</v>
      </c>
    </row>
    <row r="892" spans="2:14">
      <c r="B892" s="382">
        <v>45566</v>
      </c>
      <c r="C892" s="383">
        <v>2672.2098373925428</v>
      </c>
      <c r="D892" s="384">
        <v>2030.5545876843041</v>
      </c>
      <c r="E892" s="384">
        <v>1401.348921797312</v>
      </c>
      <c r="F892" s="384">
        <v>822.8707702861476</v>
      </c>
      <c r="G892" s="384">
        <v>501.54061775258953</v>
      </c>
      <c r="H892" s="384">
        <v>322.94952849490613</v>
      </c>
      <c r="I892" s="384">
        <v>283.86602040000162</v>
      </c>
      <c r="J892" s="384">
        <v>229.68937924494327</v>
      </c>
      <c r="K892" s="385">
        <v>180.81259731131806</v>
      </c>
      <c r="L892" s="386">
        <v>0.82682997653491519</v>
      </c>
      <c r="M892" s="403"/>
    </row>
    <row r="893" spans="2:14">
      <c r="B893" s="382">
        <v>45597</v>
      </c>
      <c r="C893" s="383">
        <v>2674.5538770361231</v>
      </c>
      <c r="D893" s="384">
        <v>2032.3357728238027</v>
      </c>
      <c r="E893" s="384">
        <v>1402.5781731013137</v>
      </c>
      <c r="F893" s="384">
        <v>823.59258549695312</v>
      </c>
      <c r="G893" s="384">
        <v>501.98056489836642</v>
      </c>
      <c r="H893" s="384">
        <v>323.23281706269552</v>
      </c>
      <c r="I893" s="384">
        <v>284.11502524833799</v>
      </c>
      <c r="J893" s="384">
        <v>229.89086080643054</v>
      </c>
      <c r="K893" s="385">
        <v>180.9712045771943</v>
      </c>
      <c r="L893" s="386">
        <v>8.7719145808828891E-2</v>
      </c>
    </row>
    <row r="894" spans="2:14" ht="16.5" thickBot="1">
      <c r="B894" s="382">
        <v>45627</v>
      </c>
      <c r="C894" s="383">
        <v>2679.5662536078266</v>
      </c>
      <c r="D894" s="384">
        <v>2036.1445696108115</v>
      </c>
      <c r="E894" s="384">
        <v>1405.2067423124997</v>
      </c>
      <c r="F894" s="384">
        <v>825.13607886817215</v>
      </c>
      <c r="G894" s="384">
        <v>502.92132576489843</v>
      </c>
      <c r="H894" s="384">
        <v>323.83858709909731</v>
      </c>
      <c r="I894" s="384">
        <v>284.64748470202522</v>
      </c>
      <c r="J894" s="384">
        <v>230.32169885185135</v>
      </c>
      <c r="K894" s="385">
        <v>181.31036238357242</v>
      </c>
      <c r="L894" s="386">
        <v>0.187409818689388</v>
      </c>
    </row>
    <row r="895" spans="2:14" ht="16.5" thickBot="1">
      <c r="B895" s="387" t="s">
        <v>60</v>
      </c>
      <c r="C895" s="399">
        <f t="shared" ref="C895:J895" si="0">AVERAGE(C883:C894)</f>
        <v>2613.1705064076946</v>
      </c>
      <c r="D895" s="399">
        <f t="shared" si="0"/>
        <v>1985.6918741699819</v>
      </c>
      <c r="E895" s="399">
        <f t="shared" si="0"/>
        <v>1370.3877668529901</v>
      </c>
      <c r="F895" s="399">
        <f t="shared" si="0"/>
        <v>804.6904091914198</v>
      </c>
      <c r="G895" s="399">
        <f t="shared" si="0"/>
        <v>490.45966815069238</v>
      </c>
      <c r="H895" s="399">
        <f t="shared" si="0"/>
        <v>315.81433879632465</v>
      </c>
      <c r="I895" s="399">
        <f t="shared" si="0"/>
        <v>277.59433480883547</v>
      </c>
      <c r="J895" s="399">
        <f t="shared" si="0"/>
        <v>224.61466277051454</v>
      </c>
      <c r="K895" s="399">
        <f>AVERAGE(K883:K894)</f>
        <v>176.81775580242319</v>
      </c>
      <c r="L895" s="21">
        <f>+(K895/K881-1)*100</f>
        <v>7.0068616985597298</v>
      </c>
      <c r="M895" s="403"/>
    </row>
    <row r="896" spans="2:14">
      <c r="B896" s="426">
        <v>2025</v>
      </c>
      <c r="C896" s="383"/>
      <c r="D896" s="384"/>
      <c r="E896" s="384"/>
      <c r="F896" s="384"/>
      <c r="G896" s="384"/>
      <c r="H896" s="384"/>
      <c r="I896" s="384"/>
      <c r="J896" s="384"/>
      <c r="K896" s="385"/>
      <c r="L896" s="386"/>
    </row>
    <row r="897" spans="2:12">
      <c r="B897" s="382">
        <v>45658</v>
      </c>
      <c r="C897" s="383">
        <v>2689.170700486342</v>
      </c>
      <c r="D897" s="384">
        <v>2043.442781524577</v>
      </c>
      <c r="E897" s="384">
        <v>1410.2434655104055</v>
      </c>
      <c r="F897" s="384">
        <v>828.09363799788775</v>
      </c>
      <c r="G897" s="384">
        <v>504.72396122908145</v>
      </c>
      <c r="H897" s="384">
        <v>324.99933111982045</v>
      </c>
      <c r="I897" s="384">
        <v>285.6677549201035</v>
      </c>
      <c r="J897" s="384">
        <v>231.14724758333489</v>
      </c>
      <c r="K897" s="385">
        <v>181.9602383631989</v>
      </c>
      <c r="L897" s="386">
        <v>0.35843289433816761</v>
      </c>
    </row>
    <row r="898" spans="2:12">
      <c r="B898" s="382">
        <v>45689</v>
      </c>
      <c r="C898" s="383">
        <v>2687.4909095236189</v>
      </c>
      <c r="D898" s="384">
        <v>2042.1663446228119</v>
      </c>
      <c r="E898" s="384">
        <v>1409.362556675509</v>
      </c>
      <c r="F898" s="384">
        <v>827.5763691576667</v>
      </c>
      <c r="G898" s="384">
        <v>504.40868531573426</v>
      </c>
      <c r="H898" s="384">
        <v>324.79632022906247</v>
      </c>
      <c r="I898" s="384">
        <v>285.48931250550731</v>
      </c>
      <c r="J898" s="384">
        <v>231.00286141347274</v>
      </c>
      <c r="K898" s="385">
        <v>181.84657686751098</v>
      </c>
      <c r="L898" s="386">
        <v>-6.2465018022805907E-2</v>
      </c>
    </row>
    <row r="899" spans="2:12">
      <c r="B899" s="382">
        <v>45717</v>
      </c>
      <c r="C899" s="383">
        <v>2712.3764997121107</v>
      </c>
      <c r="D899" s="384">
        <v>2061.0763675623957</v>
      </c>
      <c r="E899" s="384">
        <v>1422.4129520789484</v>
      </c>
      <c r="F899" s="384">
        <v>835.23954907747839</v>
      </c>
      <c r="G899" s="384">
        <v>509.07940170245809</v>
      </c>
      <c r="H899" s="384">
        <v>327.80386458625748</v>
      </c>
      <c r="I899" s="384">
        <v>288.13288239035046</v>
      </c>
      <c r="J899" s="384">
        <v>233.14189843165698</v>
      </c>
      <c r="K899" s="385">
        <v>183.53043721958454</v>
      </c>
      <c r="L899" s="386">
        <v>0.9259785809992982</v>
      </c>
    </row>
    <row r="900" spans="2:12">
      <c r="C900" s="421"/>
      <c r="D900" s="421"/>
      <c r="E900" s="421"/>
      <c r="F900" s="421"/>
      <c r="G900" s="421"/>
      <c r="H900" s="421"/>
      <c r="I900" s="421"/>
      <c r="J900" s="421"/>
      <c r="K900" s="420"/>
    </row>
    <row r="901" spans="2:12">
      <c r="C901" s="421"/>
      <c r="D901" s="421"/>
      <c r="E901" s="421"/>
      <c r="F901" s="421"/>
      <c r="G901" s="421"/>
      <c r="H901" s="421"/>
      <c r="I901" s="421"/>
      <c r="J901" s="421"/>
      <c r="K901" s="421"/>
      <c r="L901" s="428"/>
    </row>
    <row r="902" spans="2:12">
      <c r="C902" s="421"/>
      <c r="D902" s="421"/>
      <c r="E902" s="421"/>
      <c r="F902" s="421"/>
      <c r="G902" s="421"/>
      <c r="H902" s="421"/>
      <c r="I902" s="421"/>
      <c r="J902" s="421"/>
      <c r="K902" s="421"/>
    </row>
    <row r="903" spans="2:12">
      <c r="C903" s="421"/>
      <c r="D903" s="421"/>
      <c r="E903" s="421"/>
      <c r="F903" s="421"/>
      <c r="G903" s="421"/>
      <c r="H903" s="421"/>
      <c r="I903" s="421"/>
      <c r="J903" s="421"/>
      <c r="K903" s="421"/>
    </row>
    <row r="904" spans="2:12">
      <c r="C904" s="421"/>
      <c r="D904" s="421"/>
      <c r="E904" s="421"/>
      <c r="F904" s="421"/>
      <c r="G904" s="421"/>
      <c r="H904" s="421"/>
      <c r="I904" s="421"/>
      <c r="J904" s="421"/>
      <c r="K904" s="421"/>
    </row>
    <row r="905" spans="2:12">
      <c r="C905" s="421"/>
      <c r="D905" s="421"/>
      <c r="E905" s="421"/>
      <c r="F905" s="421"/>
      <c r="G905" s="421"/>
      <c r="H905" s="421"/>
      <c r="I905" s="421"/>
      <c r="J905" s="421"/>
      <c r="K905" s="421"/>
    </row>
    <row r="906" spans="2:12">
      <c r="C906" s="421"/>
      <c r="D906" s="421"/>
      <c r="E906" s="421"/>
      <c r="F906" s="421"/>
      <c r="G906" s="421"/>
      <c r="H906" s="421"/>
      <c r="I906" s="421"/>
      <c r="J906" s="421"/>
      <c r="K906" s="421"/>
    </row>
    <row r="907" spans="2:12">
      <c r="C907" s="421"/>
      <c r="D907" s="421"/>
      <c r="E907" s="421"/>
      <c r="F907" s="421"/>
      <c r="G907" s="421"/>
      <c r="H907" s="421"/>
      <c r="I907" s="421"/>
      <c r="J907" s="421"/>
      <c r="K907" s="421"/>
    </row>
    <row r="908" spans="2:12">
      <c r="C908" s="421"/>
      <c r="D908" s="421"/>
      <c r="E908" s="421"/>
      <c r="F908" s="421"/>
      <c r="G908" s="421"/>
      <c r="H908" s="421"/>
      <c r="I908" s="421"/>
      <c r="J908" s="421"/>
      <c r="K908" s="421"/>
    </row>
    <row r="909" spans="2:12">
      <c r="C909" s="421"/>
      <c r="D909" s="421"/>
      <c r="E909" s="421"/>
      <c r="F909" s="421"/>
      <c r="G909" s="421"/>
      <c r="H909" s="421"/>
      <c r="I909" s="421"/>
      <c r="J909" s="421"/>
      <c r="K909" s="421"/>
    </row>
    <row r="910" spans="2:12">
      <c r="K910" s="421"/>
      <c r="L910" s="421"/>
    </row>
    <row r="911" spans="2:12">
      <c r="K911" s="420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L875"/>
  <sheetViews>
    <sheetView topLeftCell="A6" zoomScale="85" zoomScaleNormal="85" workbookViewId="0">
      <selection activeCell="I17" sqref="I17"/>
    </sheetView>
  </sheetViews>
  <sheetFormatPr baseColWidth="10" defaultRowHeight="15"/>
  <cols>
    <col min="1" max="1" width="11.42578125" style="1"/>
    <col min="2" max="3" width="5.7109375" style="393" bestFit="1" customWidth="1"/>
    <col min="4" max="4" width="51.5703125" style="1" customWidth="1"/>
    <col min="5" max="5" width="9.140625" style="1" bestFit="1" customWidth="1"/>
    <col min="6" max="6" width="8.5703125" style="1" customWidth="1"/>
    <col min="7" max="7" width="8.42578125" style="1" customWidth="1"/>
    <col min="8" max="8" width="8.140625" style="1" customWidth="1"/>
    <col min="9" max="9" width="8.28515625" style="1" bestFit="1" customWidth="1"/>
    <col min="10" max="10" width="39" style="1" customWidth="1"/>
  </cols>
  <sheetData>
    <row r="5" spans="4:11" ht="21">
      <c r="D5" s="445" t="s">
        <v>106</v>
      </c>
      <c r="E5" s="445"/>
      <c r="F5" s="445"/>
      <c r="G5" s="445"/>
      <c r="H5" s="445"/>
      <c r="I5" s="445"/>
      <c r="J5" s="445"/>
    </row>
    <row r="6" spans="4:11" ht="21">
      <c r="D6" s="445" t="s">
        <v>107</v>
      </c>
      <c r="E6" s="445"/>
      <c r="F6" s="445"/>
      <c r="G6" s="445"/>
      <c r="H6" s="445"/>
      <c r="I6" s="445"/>
      <c r="J6" s="445"/>
    </row>
    <row r="7" spans="4:11" ht="21">
      <c r="D7" s="445" t="s">
        <v>171</v>
      </c>
      <c r="E7" s="445"/>
      <c r="F7" s="445"/>
      <c r="G7" s="445"/>
      <c r="H7" s="445"/>
      <c r="I7" s="445"/>
      <c r="J7" s="445"/>
    </row>
    <row r="8" spans="4:11" ht="21.75" thickBot="1">
      <c r="D8" s="445" t="s">
        <v>306</v>
      </c>
      <c r="E8" s="445"/>
      <c r="F8" s="445"/>
      <c r="G8" s="445"/>
      <c r="H8" s="445"/>
      <c r="I8" s="445"/>
      <c r="J8" s="445"/>
    </row>
    <row r="9" spans="4:11" ht="18.75">
      <c r="D9" s="284"/>
      <c r="E9" s="285" t="s">
        <v>19</v>
      </c>
      <c r="F9" s="286">
        <v>2022</v>
      </c>
      <c r="G9" s="285">
        <v>2023</v>
      </c>
      <c r="H9" s="285">
        <v>2024</v>
      </c>
      <c r="I9" s="285">
        <v>2025</v>
      </c>
      <c r="J9" s="287" t="s">
        <v>172</v>
      </c>
    </row>
    <row r="10" spans="4:11" ht="15.75">
      <c r="D10" s="3" t="s">
        <v>63</v>
      </c>
      <c r="E10" s="288">
        <v>0.26216</v>
      </c>
      <c r="F10" s="289">
        <v>1.0841137252710187</v>
      </c>
      <c r="G10" s="289">
        <v>1.21433044437671</v>
      </c>
      <c r="H10" s="289">
        <v>1.2279467858777648</v>
      </c>
      <c r="I10" s="289">
        <v>1.9942612341862453</v>
      </c>
      <c r="J10" s="290" t="s">
        <v>173</v>
      </c>
    </row>
    <row r="11" spans="4:11">
      <c r="D11" s="4" t="s">
        <v>64</v>
      </c>
      <c r="E11" s="291">
        <v>0.24257000000000001</v>
      </c>
      <c r="F11" s="292">
        <v>1.0262468938845526</v>
      </c>
      <c r="G11" s="292">
        <v>1.234371670601031</v>
      </c>
      <c r="H11" s="292">
        <v>1.2974144329632287</v>
      </c>
      <c r="I11" s="292">
        <v>2.1278462978451484</v>
      </c>
      <c r="J11" s="293" t="s">
        <v>174</v>
      </c>
    </row>
    <row r="12" spans="4:11">
      <c r="D12" s="5" t="s">
        <v>65</v>
      </c>
      <c r="E12" s="294">
        <v>3.807E-2</v>
      </c>
      <c r="F12" s="295">
        <v>0.74464939599965252</v>
      </c>
      <c r="G12" s="295">
        <v>0.49616260270304302</v>
      </c>
      <c r="H12" s="295">
        <v>0.44999281505730959</v>
      </c>
      <c r="I12" s="295">
        <v>0.57951624761429787</v>
      </c>
      <c r="J12" s="296" t="s">
        <v>175</v>
      </c>
      <c r="K12" s="396"/>
    </row>
    <row r="13" spans="4:11">
      <c r="D13" s="5" t="s">
        <v>66</v>
      </c>
      <c r="E13" s="294">
        <v>5.4949999999999999E-2</v>
      </c>
      <c r="F13" s="295">
        <v>1.2798621677022171</v>
      </c>
      <c r="G13" s="295">
        <v>1.9494900836430684</v>
      </c>
      <c r="H13" s="295">
        <v>1.2814234006947256</v>
      </c>
      <c r="I13" s="295">
        <v>2.5319757536426568</v>
      </c>
      <c r="J13" s="296" t="s">
        <v>176</v>
      </c>
    </row>
    <row r="14" spans="4:11">
      <c r="D14" s="5" t="s">
        <v>67</v>
      </c>
      <c r="E14" s="294">
        <v>1.0200000000000001E-2</v>
      </c>
      <c r="F14" s="295">
        <v>0.15379177389669429</v>
      </c>
      <c r="G14" s="295">
        <v>1.9721665272476541</v>
      </c>
      <c r="H14" s="295">
        <v>2.3536920128983008</v>
      </c>
      <c r="I14" s="295">
        <v>3.0424616779481273</v>
      </c>
      <c r="J14" s="296" t="s">
        <v>177</v>
      </c>
    </row>
    <row r="15" spans="4:11">
      <c r="D15" s="5" t="s">
        <v>68</v>
      </c>
      <c r="E15" s="294">
        <v>3.9870000000000003E-2</v>
      </c>
      <c r="F15" s="295">
        <v>0.62107581545802759</v>
      </c>
      <c r="G15" s="295">
        <v>0.32050909183982679</v>
      </c>
      <c r="H15" s="295">
        <v>0.17029159670898242</v>
      </c>
      <c r="I15" s="295">
        <v>0.2059857369408391</v>
      </c>
      <c r="J15" s="296" t="s">
        <v>178</v>
      </c>
    </row>
    <row r="16" spans="4:11">
      <c r="D16" s="5" t="s">
        <v>69</v>
      </c>
      <c r="E16" s="294">
        <v>1.984E-2</v>
      </c>
      <c r="F16" s="295">
        <v>1.5289665236938976</v>
      </c>
      <c r="G16" s="295">
        <v>0.90337099941841803</v>
      </c>
      <c r="H16" s="295">
        <v>1.1743910810144698</v>
      </c>
      <c r="I16" s="295">
        <v>-2.8853623965893527</v>
      </c>
      <c r="J16" s="296" t="s">
        <v>179</v>
      </c>
    </row>
    <row r="17" spans="4:10">
      <c r="D17" s="5" t="s">
        <v>70</v>
      </c>
      <c r="E17" s="294">
        <v>2.334E-2</v>
      </c>
      <c r="F17" s="295">
        <v>0.46705936630508926</v>
      </c>
      <c r="G17" s="295">
        <v>7.9390193188633162E-2</v>
      </c>
      <c r="H17" s="295">
        <v>-0.94620209416549361</v>
      </c>
      <c r="I17" s="295">
        <v>4.4934640074665744</v>
      </c>
      <c r="J17" s="296" t="s">
        <v>180</v>
      </c>
    </row>
    <row r="18" spans="4:10">
      <c r="D18" s="5" t="s">
        <v>71</v>
      </c>
      <c r="E18" s="294">
        <v>4.1730000000000003E-2</v>
      </c>
      <c r="F18" s="295">
        <v>1.6418823667991189</v>
      </c>
      <c r="G18" s="295">
        <v>2.4548984950741426</v>
      </c>
      <c r="H18" s="295">
        <v>4.0504727144339725</v>
      </c>
      <c r="I18" s="398">
        <v>4.9479333658932312</v>
      </c>
      <c r="J18" s="296" t="s">
        <v>181</v>
      </c>
    </row>
    <row r="19" spans="4:10">
      <c r="D19" s="5" t="s">
        <v>72</v>
      </c>
      <c r="E19" s="294">
        <v>7.6800000000000002E-3</v>
      </c>
      <c r="F19" s="295">
        <v>0.27987069388095698</v>
      </c>
      <c r="G19" s="295">
        <v>9.737925120054669E-2</v>
      </c>
      <c r="H19" s="295">
        <v>0.30224793495854385</v>
      </c>
      <c r="I19" s="295">
        <v>0.18570804471336189</v>
      </c>
      <c r="J19" s="296" t="s">
        <v>182</v>
      </c>
    </row>
    <row r="20" spans="4:10">
      <c r="D20" s="4" t="s">
        <v>20</v>
      </c>
      <c r="E20" s="291">
        <v>1.959E-2</v>
      </c>
      <c r="F20" s="292">
        <v>1.8568006076623123</v>
      </c>
      <c r="G20" s="292">
        <v>0.92794274514158559</v>
      </c>
      <c r="H20" s="292">
        <v>0.25011122185336632</v>
      </c>
      <c r="I20" s="292">
        <v>6.2895024402487287E-2</v>
      </c>
      <c r="J20" s="293" t="s">
        <v>183</v>
      </c>
    </row>
    <row r="21" spans="4:10">
      <c r="D21" s="5" t="s">
        <v>184</v>
      </c>
      <c r="E21" s="294">
        <v>6.0899999999999999E-3</v>
      </c>
      <c r="F21" s="295">
        <v>2.8003840327128771E-2</v>
      </c>
      <c r="G21" s="295">
        <v>4.2353515819582022E-2</v>
      </c>
      <c r="H21" s="295">
        <v>0.15294654920439132</v>
      </c>
      <c r="I21" s="295">
        <v>6.7876500959451747E-2</v>
      </c>
      <c r="J21" s="296" t="s">
        <v>185</v>
      </c>
    </row>
    <row r="22" spans="4:10">
      <c r="D22" s="5" t="s">
        <v>73</v>
      </c>
      <c r="E22" s="294">
        <v>1.35E-2</v>
      </c>
      <c r="F22" s="295">
        <v>2.6804406932916303</v>
      </c>
      <c r="G22" s="295">
        <v>1.3161531993893583</v>
      </c>
      <c r="H22" s="295">
        <v>0.2965706575512872</v>
      </c>
      <c r="I22" s="295">
        <v>6.056296037237896E-2</v>
      </c>
      <c r="J22" s="296" t="s">
        <v>186</v>
      </c>
    </row>
    <row r="23" spans="4:10" ht="15.75">
      <c r="D23" s="3" t="s">
        <v>74</v>
      </c>
      <c r="E23" s="288">
        <v>2.7789999999999999E-2</v>
      </c>
      <c r="F23" s="289">
        <v>1.4376497245012887</v>
      </c>
      <c r="G23" s="289">
        <v>2.8455099379520732E-2</v>
      </c>
      <c r="H23" s="289">
        <v>-4.4634767834739186E-2</v>
      </c>
      <c r="I23" s="289">
        <v>5.5669488312104498E-2</v>
      </c>
      <c r="J23" s="290" t="s">
        <v>187</v>
      </c>
    </row>
    <row r="24" spans="4:10">
      <c r="D24" s="297" t="s">
        <v>21</v>
      </c>
      <c r="E24" s="298">
        <v>2.1900000000000001E-3</v>
      </c>
      <c r="F24" s="299">
        <v>1.2882603386898506</v>
      </c>
      <c r="G24" s="299">
        <v>3.986588550333181E-2</v>
      </c>
      <c r="H24" s="299">
        <v>3.9014041386442599E-2</v>
      </c>
      <c r="I24" s="299">
        <v>6.6613381477509392E-14</v>
      </c>
      <c r="J24" s="300" t="s">
        <v>188</v>
      </c>
    </row>
    <row r="25" spans="4:10">
      <c r="D25" s="297" t="s">
        <v>22</v>
      </c>
      <c r="E25" s="298">
        <v>2.5600000000000001E-2</v>
      </c>
      <c r="F25" s="299">
        <v>1.4473998272864552</v>
      </c>
      <c r="G25" s="299">
        <v>2.7705087617513335E-2</v>
      </c>
      <c r="H25" s="299">
        <v>-4.9999789529253658E-2</v>
      </c>
      <c r="I25" s="299">
        <v>5.9460375517361719E-2</v>
      </c>
      <c r="J25" s="300" t="s">
        <v>189</v>
      </c>
    </row>
    <row r="26" spans="4:10" ht="15.75">
      <c r="D26" s="3" t="s">
        <v>23</v>
      </c>
      <c r="E26" s="288">
        <v>7.4079999999999993E-2</v>
      </c>
      <c r="F26" s="289">
        <v>1.3456895500116639</v>
      </c>
      <c r="G26" s="289">
        <v>0.95897357414640449</v>
      </c>
      <c r="H26" s="289">
        <v>1.0500511600739282</v>
      </c>
      <c r="I26" s="289">
        <v>2.8505143166451807</v>
      </c>
      <c r="J26" s="290" t="s">
        <v>190</v>
      </c>
    </row>
    <row r="27" spans="4:10">
      <c r="D27" s="4" t="s">
        <v>24</v>
      </c>
      <c r="E27" s="291">
        <v>5.212E-2</v>
      </c>
      <c r="F27" s="292">
        <v>1.4224543960398739</v>
      </c>
      <c r="G27" s="292">
        <v>0.98303347417472153</v>
      </c>
      <c r="H27" s="292">
        <v>1.1126958664491537</v>
      </c>
      <c r="I27" s="292">
        <v>2.7930390547275863</v>
      </c>
      <c r="J27" s="293" t="s">
        <v>191</v>
      </c>
    </row>
    <row r="28" spans="4:10">
      <c r="D28" s="5" t="s">
        <v>75</v>
      </c>
      <c r="E28" s="294">
        <v>2.1299999999999999E-3</v>
      </c>
      <c r="F28" s="295">
        <v>1.335467450545913</v>
      </c>
      <c r="G28" s="295">
        <v>1.0804610224034006</v>
      </c>
      <c r="H28" s="295">
        <v>0.95552038252684213</v>
      </c>
      <c r="I28" s="398">
        <v>1.1973101656127527</v>
      </c>
      <c r="J28" s="296" t="s">
        <v>192</v>
      </c>
    </row>
    <row r="29" spans="4:10">
      <c r="D29" s="5" t="s">
        <v>76</v>
      </c>
      <c r="E29" s="294">
        <v>4.6469999999999997E-2</v>
      </c>
      <c r="F29" s="295">
        <v>1.4424902471789736</v>
      </c>
      <c r="G29" s="295">
        <v>1.0034242635843738</v>
      </c>
      <c r="H29" s="295">
        <v>1.1459814608897778</v>
      </c>
      <c r="I29" s="398">
        <v>2.9870443613922104</v>
      </c>
      <c r="J29" s="296" t="s">
        <v>193</v>
      </c>
    </row>
    <row r="30" spans="4:10">
      <c r="D30" s="5" t="s">
        <v>77</v>
      </c>
      <c r="E30" s="294">
        <v>2.1199999999999999E-3</v>
      </c>
      <c r="F30" s="295">
        <v>1.422919183155047</v>
      </c>
      <c r="G30" s="295">
        <v>0.65867533051866545</v>
      </c>
      <c r="H30" s="295">
        <v>0.75829973223517921</v>
      </c>
      <c r="I30" s="398">
        <v>0.67591765928047831</v>
      </c>
      <c r="J30" s="296" t="s">
        <v>194</v>
      </c>
    </row>
    <row r="31" spans="4:10">
      <c r="D31" s="4" t="s">
        <v>25</v>
      </c>
      <c r="E31" s="291">
        <v>2.196E-2</v>
      </c>
      <c r="F31" s="292">
        <v>1.1630877287070351</v>
      </c>
      <c r="G31" s="292">
        <v>0.90177206826951295</v>
      </c>
      <c r="H31" s="292">
        <v>0.90005906451344764</v>
      </c>
      <c r="I31" s="292">
        <v>2.9882464863416613</v>
      </c>
      <c r="J31" s="293" t="s">
        <v>195</v>
      </c>
    </row>
    <row r="32" spans="4:10" ht="15.75">
      <c r="D32" s="3" t="s">
        <v>26</v>
      </c>
      <c r="E32" s="288">
        <v>0.19020999999999999</v>
      </c>
      <c r="F32" s="289">
        <v>0.33828630990431208</v>
      </c>
      <c r="G32" s="289">
        <v>0.25540015523903836</v>
      </c>
      <c r="H32" s="289">
        <v>0.73712514112824756</v>
      </c>
      <c r="I32" s="289">
        <v>0.21854272682597653</v>
      </c>
      <c r="J32" s="290" t="s">
        <v>196</v>
      </c>
    </row>
    <row r="33" spans="4:10">
      <c r="D33" s="297" t="s">
        <v>78</v>
      </c>
      <c r="E33" s="298">
        <v>0.12060999999999999</v>
      </c>
      <c r="F33" s="299">
        <v>0.37940188873353264</v>
      </c>
      <c r="G33" s="299">
        <v>0.34221379383143624</v>
      </c>
      <c r="H33" s="299">
        <v>0.29096361180118713</v>
      </c>
      <c r="I33" s="299">
        <v>0.34462208291126117</v>
      </c>
      <c r="J33" s="300" t="s">
        <v>197</v>
      </c>
    </row>
    <row r="34" spans="4:10">
      <c r="D34" s="297" t="s">
        <v>27</v>
      </c>
      <c r="E34" s="298">
        <v>1.4930000000000001E-2</v>
      </c>
      <c r="F34" s="299">
        <v>0.86078683963923819</v>
      </c>
      <c r="G34" s="299">
        <v>0.38572069959892374</v>
      </c>
      <c r="H34" s="299">
        <v>-7.8541489000405473E-2</v>
      </c>
      <c r="I34" s="299">
        <v>-3.2635917802836811E-2</v>
      </c>
      <c r="J34" s="300" t="s">
        <v>198</v>
      </c>
    </row>
    <row r="35" spans="4:10">
      <c r="D35" s="297" t="s">
        <v>28</v>
      </c>
      <c r="E35" s="298">
        <v>1.465E-2</v>
      </c>
      <c r="F35" s="299">
        <v>4.7104941523778976E-2</v>
      </c>
      <c r="G35" s="299">
        <v>-3.0704752269627988E-4</v>
      </c>
      <c r="H35" s="299">
        <v>6.3854501659075247</v>
      </c>
      <c r="I35" s="299">
        <v>1.1415409539861088E-4</v>
      </c>
      <c r="J35" s="300" t="s">
        <v>199</v>
      </c>
    </row>
    <row r="36" spans="4:10">
      <c r="D36" s="297" t="s">
        <v>79</v>
      </c>
      <c r="E36" s="298">
        <v>4.002E-2</v>
      </c>
      <c r="F36" s="299">
        <v>2.5720549850971608E-2</v>
      </c>
      <c r="G36" s="299">
        <v>9.3305115058228694E-3</v>
      </c>
      <c r="H36" s="299">
        <v>-8.6700944224249454E-3</v>
      </c>
      <c r="I36" s="299">
        <v>-5.5396801080798141E-3</v>
      </c>
      <c r="J36" s="300" t="s">
        <v>200</v>
      </c>
    </row>
    <row r="37" spans="4:10" ht="15.75">
      <c r="D37" s="3" t="s">
        <v>29</v>
      </c>
      <c r="E37" s="288">
        <v>5.9490000000000001E-2</v>
      </c>
      <c r="F37" s="289">
        <v>0.9478819586276277</v>
      </c>
      <c r="G37" s="289">
        <v>0.77406881519868076</v>
      </c>
      <c r="H37" s="289">
        <v>0.40986824590396598</v>
      </c>
      <c r="I37" s="289">
        <v>0.33504003316751074</v>
      </c>
      <c r="J37" s="290" t="s">
        <v>201</v>
      </c>
    </row>
    <row r="38" spans="4:10">
      <c r="D38" s="297" t="s">
        <v>30</v>
      </c>
      <c r="E38" s="298">
        <v>1.172E-2</v>
      </c>
      <c r="F38" s="299">
        <v>1.0177251628589623</v>
      </c>
      <c r="G38" s="299">
        <v>0.94629733797018112</v>
      </c>
      <c r="H38" s="299">
        <v>0.50216083726863925</v>
      </c>
      <c r="I38" s="299">
        <v>0.38088352505665224</v>
      </c>
      <c r="J38" s="300" t="s">
        <v>202</v>
      </c>
    </row>
    <row r="39" spans="4:10">
      <c r="D39" s="297" t="s">
        <v>31</v>
      </c>
      <c r="E39" s="298">
        <v>3.64E-3</v>
      </c>
      <c r="F39" s="299">
        <v>1.1087853482511401</v>
      </c>
      <c r="G39" s="299">
        <v>0.71628078414158747</v>
      </c>
      <c r="H39" s="299">
        <v>0.60578894703082753</v>
      </c>
      <c r="I39" s="299">
        <v>0.17303550720328964</v>
      </c>
      <c r="J39" s="300" t="s">
        <v>203</v>
      </c>
    </row>
    <row r="40" spans="4:10">
      <c r="D40" s="297" t="s">
        <v>32</v>
      </c>
      <c r="E40" s="298">
        <v>1.7989999999999999E-2</v>
      </c>
      <c r="F40" s="299">
        <v>0.53770019680714487</v>
      </c>
      <c r="G40" s="299">
        <v>0.38342224236993516</v>
      </c>
      <c r="H40" s="299">
        <v>0.35230672022883436</v>
      </c>
      <c r="I40" s="299">
        <v>0.10705535500385999</v>
      </c>
      <c r="J40" s="300" t="s">
        <v>204</v>
      </c>
    </row>
    <row r="41" spans="4:10">
      <c r="D41" s="297" t="s">
        <v>33</v>
      </c>
      <c r="E41" s="298">
        <v>4.0499999999999998E-3</v>
      </c>
      <c r="F41" s="299">
        <v>0.9636938792090044</v>
      </c>
      <c r="G41" s="299">
        <v>0.84371923281394423</v>
      </c>
      <c r="H41" s="299">
        <v>0.53996839016192677</v>
      </c>
      <c r="I41" s="299">
        <v>0.59129454230228973</v>
      </c>
      <c r="J41" s="300" t="s">
        <v>205</v>
      </c>
    </row>
    <row r="42" spans="4:10">
      <c r="D42" s="297" t="s">
        <v>34</v>
      </c>
      <c r="E42" s="298">
        <v>2.5200000000000001E-3</v>
      </c>
      <c r="F42" s="299">
        <v>1.1320274669510688</v>
      </c>
      <c r="G42" s="299">
        <v>0.36828028092166232</v>
      </c>
      <c r="H42" s="299">
        <v>0.32083941550888895</v>
      </c>
      <c r="I42" s="299">
        <v>0.25484879216879364</v>
      </c>
      <c r="J42" s="300" t="s">
        <v>206</v>
      </c>
    </row>
    <row r="43" spans="4:10">
      <c r="D43" s="297" t="s">
        <v>35</v>
      </c>
      <c r="E43" s="298">
        <v>1.9570000000000001E-2</v>
      </c>
      <c r="F43" s="299">
        <v>1.1888866231087425</v>
      </c>
      <c r="G43" s="299">
        <v>1.0397114562590515</v>
      </c>
      <c r="H43" s="299">
        <v>0.35719140147190132</v>
      </c>
      <c r="I43" s="299">
        <v>0.46998705293099796</v>
      </c>
      <c r="J43" s="300" t="s">
        <v>207</v>
      </c>
    </row>
    <row r="44" spans="4:10" ht="15.75">
      <c r="D44" s="3" t="s">
        <v>36</v>
      </c>
      <c r="E44" s="288">
        <v>5.7639999999999997E-2</v>
      </c>
      <c r="F44" s="289">
        <v>0.43488391966426398</v>
      </c>
      <c r="G44" s="289">
        <v>0.24084649217173126</v>
      </c>
      <c r="H44" s="289">
        <v>0.48159351613645818</v>
      </c>
      <c r="I44" s="289">
        <v>0.11872399338903605</v>
      </c>
      <c r="J44" s="290" t="s">
        <v>208</v>
      </c>
    </row>
    <row r="45" spans="4:10">
      <c r="D45" s="297" t="s">
        <v>37</v>
      </c>
      <c r="E45" s="298">
        <v>2.843E-2</v>
      </c>
      <c r="F45" s="299">
        <v>0.59107031755052386</v>
      </c>
      <c r="G45" s="299">
        <v>0.20229669690299268</v>
      </c>
      <c r="H45" s="299">
        <v>0.62684443155356373</v>
      </c>
      <c r="I45" s="299">
        <v>0.11188847273095881</v>
      </c>
      <c r="J45" s="300" t="s">
        <v>209</v>
      </c>
    </row>
    <row r="46" spans="4:10">
      <c r="D46" s="297" t="s">
        <v>38</v>
      </c>
      <c r="E46" s="298">
        <v>1.993E-2</v>
      </c>
      <c r="F46" s="299">
        <v>0.36614792297602339</v>
      </c>
      <c r="G46" s="299">
        <v>0.35516806123927491</v>
      </c>
      <c r="H46" s="299">
        <v>0.41716382267975582</v>
      </c>
      <c r="I46" s="299">
        <v>0.15654977102508294</v>
      </c>
      <c r="J46" s="300" t="s">
        <v>210</v>
      </c>
    </row>
    <row r="47" spans="4:10">
      <c r="D47" s="297" t="s">
        <v>39</v>
      </c>
      <c r="E47" s="298">
        <v>9.2800000000000001E-3</v>
      </c>
      <c r="F47" s="299">
        <v>2.2204460492503131E-14</v>
      </c>
      <c r="G47" s="299">
        <v>2.2204460492503131E-14</v>
      </c>
      <c r="H47" s="299">
        <v>4.4408920985006262E-14</v>
      </c>
      <c r="I47" s="299">
        <v>4.4408920985006262E-14</v>
      </c>
      <c r="J47" s="300" t="s">
        <v>211</v>
      </c>
    </row>
    <row r="48" spans="4:10" ht="15.75">
      <c r="D48" s="3" t="s">
        <v>40</v>
      </c>
      <c r="E48" s="288">
        <v>0.12728999999999999</v>
      </c>
      <c r="F48" s="289">
        <v>1.0445589514995746</v>
      </c>
      <c r="G48" s="289">
        <v>0.46347735541396595</v>
      </c>
      <c r="H48" s="289">
        <v>9.6670369145068769E-2</v>
      </c>
      <c r="I48" s="289">
        <v>7.1317881229404634E-2</v>
      </c>
      <c r="J48" s="290" t="s">
        <v>212</v>
      </c>
    </row>
    <row r="49" spans="4:10">
      <c r="D49" s="297" t="s">
        <v>80</v>
      </c>
      <c r="E49" s="298">
        <v>3.6130000000000002E-2</v>
      </c>
      <c r="F49" s="299">
        <v>0.67256004508777778</v>
      </c>
      <c r="G49" s="299">
        <v>0.54813929179557963</v>
      </c>
      <c r="H49" s="299">
        <v>0.13906902239486651</v>
      </c>
      <c r="I49" s="415">
        <v>0.19838850580851108</v>
      </c>
      <c r="J49" s="300" t="s">
        <v>213</v>
      </c>
    </row>
    <row r="50" spans="4:10">
      <c r="D50" s="297" t="s">
        <v>41</v>
      </c>
      <c r="E50" s="298">
        <v>5.8409999999999997E-2</v>
      </c>
      <c r="F50" s="299">
        <v>1.7752361398879923</v>
      </c>
      <c r="G50" s="299">
        <v>0.53861942176840483</v>
      </c>
      <c r="H50" s="299">
        <v>0.10845991769037333</v>
      </c>
      <c r="I50" s="415">
        <v>0.26025776151008539</v>
      </c>
      <c r="J50" s="300" t="s">
        <v>214</v>
      </c>
    </row>
    <row r="51" spans="4:10">
      <c r="D51" s="297" t="s">
        <v>81</v>
      </c>
      <c r="E51" s="298">
        <v>3.2750000000000001E-2</v>
      </c>
      <c r="F51" s="299">
        <v>2.338514505970668E-2</v>
      </c>
      <c r="G51" s="299">
        <v>0.20964184969836097</v>
      </c>
      <c r="H51" s="299">
        <v>2.173780313874385E-2</v>
      </c>
      <c r="I51" s="415">
        <v>-0.46136701564083449</v>
      </c>
      <c r="J51" s="300" t="s">
        <v>215</v>
      </c>
    </row>
    <row r="52" spans="4:10" ht="15.75">
      <c r="D52" s="3" t="s">
        <v>42</v>
      </c>
      <c r="E52" s="288">
        <v>4.6289999999999998E-2</v>
      </c>
      <c r="F52" s="289">
        <v>0.15412448603921991</v>
      </c>
      <c r="G52" s="289">
        <v>0.13767908486426172</v>
      </c>
      <c r="H52" s="289">
        <v>0.13822711533100218</v>
      </c>
      <c r="I52" s="289">
        <v>7.7957352765545274E-2</v>
      </c>
      <c r="J52" s="290" t="s">
        <v>216</v>
      </c>
    </row>
    <row r="53" spans="4:10">
      <c r="D53" s="297" t="s">
        <v>82</v>
      </c>
      <c r="E53" s="298">
        <v>2.2000000000000001E-4</v>
      </c>
      <c r="F53" s="299">
        <v>4.4408920985006262E-14</v>
      </c>
      <c r="G53" s="299">
        <v>4.4408920985006262E-14</v>
      </c>
      <c r="H53" s="299">
        <v>4.4408920985006262E-14</v>
      </c>
      <c r="I53" s="299">
        <v>2.2204460492503131E-14</v>
      </c>
      <c r="J53" s="300" t="s">
        <v>217</v>
      </c>
    </row>
    <row r="54" spans="4:10">
      <c r="D54" s="297" t="s">
        <v>83</v>
      </c>
      <c r="E54" s="298">
        <v>5.0899999999999999E-3</v>
      </c>
      <c r="F54" s="299">
        <v>1.1370009540342396</v>
      </c>
      <c r="G54" s="299">
        <v>0.95369506963109973</v>
      </c>
      <c r="H54" s="299">
        <v>0.90492122367040739</v>
      </c>
      <c r="I54" s="299">
        <v>0.4841563551865713</v>
      </c>
      <c r="J54" s="300" t="s">
        <v>218</v>
      </c>
    </row>
    <row r="55" spans="4:10">
      <c r="D55" s="297" t="s">
        <v>84</v>
      </c>
      <c r="E55" s="298">
        <v>4.0980000000000003E-2</v>
      </c>
      <c r="F55" s="299">
        <v>2.2204460492503131E-14</v>
      </c>
      <c r="G55" s="299">
        <v>4.4408920985006262E-14</v>
      </c>
      <c r="H55" s="299">
        <v>4.4408920985006262E-14</v>
      </c>
      <c r="I55" s="299">
        <v>6.6613381477509392E-14</v>
      </c>
      <c r="J55" s="300" t="s">
        <v>219</v>
      </c>
    </row>
    <row r="56" spans="4:10" ht="15.75">
      <c r="D56" s="3" t="s">
        <v>43</v>
      </c>
      <c r="E56" s="288">
        <v>2.068E-2</v>
      </c>
      <c r="F56" s="289">
        <v>0.59572047296452268</v>
      </c>
      <c r="G56" s="289">
        <v>0.56553300139856599</v>
      </c>
      <c r="H56" s="289">
        <v>0.347265865195312</v>
      </c>
      <c r="I56" s="289">
        <v>0.16161780250778524</v>
      </c>
      <c r="J56" s="290" t="s">
        <v>220</v>
      </c>
    </row>
    <row r="57" spans="4:10">
      <c r="D57" s="297" t="s">
        <v>44</v>
      </c>
      <c r="E57" s="298">
        <v>1.013E-2</v>
      </c>
      <c r="F57" s="299">
        <v>0.65651493216127843</v>
      </c>
      <c r="G57" s="299">
        <v>0.33412087870958729</v>
      </c>
      <c r="H57" s="299">
        <v>0.6286345546405947</v>
      </c>
      <c r="I57" s="299">
        <v>0.18496187565077982</v>
      </c>
      <c r="J57" s="300" t="s">
        <v>221</v>
      </c>
    </row>
    <row r="58" spans="4:10">
      <c r="D58" s="297" t="s">
        <v>85</v>
      </c>
      <c r="E58" s="298">
        <v>2.1000000000000001E-4</v>
      </c>
      <c r="F58" s="299">
        <v>0.50365635545868148</v>
      </c>
      <c r="G58" s="299">
        <v>0.49661072905031745</v>
      </c>
      <c r="H58" s="299">
        <v>0.26561179070681007</v>
      </c>
      <c r="I58" s="299">
        <v>0.21056352414121626</v>
      </c>
      <c r="J58" s="300" t="s">
        <v>222</v>
      </c>
    </row>
    <row r="59" spans="4:10">
      <c r="D59" s="297" t="s">
        <v>45</v>
      </c>
      <c r="E59" s="298">
        <v>4.0099999999999997E-3</v>
      </c>
      <c r="F59" s="299">
        <v>0.54424105239132547</v>
      </c>
      <c r="G59" s="299">
        <v>0.35802633980495102</v>
      </c>
      <c r="H59" s="299">
        <v>0.15175355576368954</v>
      </c>
      <c r="I59" s="299">
        <v>0.31074080726700704</v>
      </c>
      <c r="J59" s="300" t="s">
        <v>223</v>
      </c>
    </row>
    <row r="60" spans="4:10">
      <c r="D60" s="297" t="s">
        <v>46</v>
      </c>
      <c r="E60" s="298">
        <v>4.28E-3</v>
      </c>
      <c r="F60" s="299">
        <v>0.80576952807949187</v>
      </c>
      <c r="G60" s="299">
        <v>0.26807828279247214</v>
      </c>
      <c r="H60" s="299">
        <v>9.6441184910034394E-2</v>
      </c>
      <c r="I60" s="299">
        <v>5.2401059609041845E-2</v>
      </c>
      <c r="J60" s="300" t="s">
        <v>224</v>
      </c>
    </row>
    <row r="61" spans="4:10">
      <c r="D61" s="297" t="s">
        <v>86</v>
      </c>
      <c r="E61" s="298">
        <v>2.0500000000000002E-3</v>
      </c>
      <c r="F61" s="299">
        <v>3.72083972084436E-3</v>
      </c>
      <c r="G61" s="299">
        <v>2.5871728202391697</v>
      </c>
      <c r="H61" s="299">
        <v>7.330399980813862E-2</v>
      </c>
      <c r="I61" s="299">
        <v>6.8613479673462763E-3</v>
      </c>
      <c r="J61" s="300" t="s">
        <v>225</v>
      </c>
    </row>
    <row r="62" spans="4:10" ht="15.75">
      <c r="D62" s="3" t="s">
        <v>47</v>
      </c>
      <c r="E62" s="288">
        <v>3.2280000000000003E-2</v>
      </c>
      <c r="F62" s="289">
        <v>7.227434116752196E-2</v>
      </c>
      <c r="G62" s="289">
        <v>5.1595857268948997E-2</v>
      </c>
      <c r="H62" s="289">
        <v>5.1350320709619979E-2</v>
      </c>
      <c r="I62" s="289">
        <v>5.413126450992678E-2</v>
      </c>
      <c r="J62" s="290" t="s">
        <v>226</v>
      </c>
    </row>
    <row r="63" spans="4:10">
      <c r="D63" s="297" t="s">
        <v>87</v>
      </c>
      <c r="E63" s="298">
        <v>7.5900000000000004E-3</v>
      </c>
      <c r="F63" s="299">
        <v>2.7355515428584276E-2</v>
      </c>
      <c r="G63" s="299">
        <v>1.5440133595556738E-2</v>
      </c>
      <c r="H63" s="299">
        <v>4.4408920985006262E-14</v>
      </c>
      <c r="I63" s="299">
        <v>3.7948797622888719E-2</v>
      </c>
      <c r="J63" s="300" t="s">
        <v>227</v>
      </c>
    </row>
    <row r="64" spans="4:10">
      <c r="D64" s="297" t="s">
        <v>88</v>
      </c>
      <c r="E64" s="298">
        <v>7.28E-3</v>
      </c>
      <c r="F64" s="299">
        <v>2.2204460492503131E-14</v>
      </c>
      <c r="G64" s="299">
        <v>4.4408920985006262E-14</v>
      </c>
      <c r="H64" s="299">
        <v>-1.846587869421823E-2</v>
      </c>
      <c r="I64" s="299">
        <v>2.2204460492503131E-14</v>
      </c>
      <c r="J64" s="300" t="s">
        <v>228</v>
      </c>
    </row>
    <row r="65" spans="4:10">
      <c r="D65" s="297" t="s">
        <v>89</v>
      </c>
      <c r="E65" s="298">
        <v>6.3499999999999997E-3</v>
      </c>
      <c r="F65" s="299">
        <v>0.3049192728069805</v>
      </c>
      <c r="G65" s="299">
        <v>0.25149999556128844</v>
      </c>
      <c r="H65" s="299">
        <v>0.24805734037014471</v>
      </c>
      <c r="I65" s="299">
        <v>2.4288835236951911E-2</v>
      </c>
      <c r="J65" s="300" t="s">
        <v>229</v>
      </c>
    </row>
    <row r="66" spans="4:10">
      <c r="D66" s="297" t="s">
        <v>90</v>
      </c>
      <c r="E66" s="298">
        <v>2.2699999999999999E-3</v>
      </c>
      <c r="F66" s="299">
        <v>4.4408920985006262E-14</v>
      </c>
      <c r="G66" s="299">
        <v>4.4408920985006262E-14</v>
      </c>
      <c r="H66" s="299">
        <v>4.4408920985006262E-14</v>
      </c>
      <c r="I66" s="299">
        <v>2.2204460492503131E-14</v>
      </c>
      <c r="J66" s="300" t="s">
        <v>230</v>
      </c>
    </row>
    <row r="67" spans="4:10">
      <c r="D67" s="297" t="s">
        <v>91</v>
      </c>
      <c r="E67" s="298">
        <v>8.7899999999999992E-3</v>
      </c>
      <c r="F67" s="299">
        <v>4.4408920985006262E-14</v>
      </c>
      <c r="G67" s="299">
        <v>-3.2863576692787611E-2</v>
      </c>
      <c r="H67" s="299">
        <v>2.2204460492503131E-14</v>
      </c>
      <c r="I67" s="299">
        <v>0.13927300544571697</v>
      </c>
      <c r="J67" s="300" t="s">
        <v>231</v>
      </c>
    </row>
    <row r="68" spans="4:10" ht="15.75">
      <c r="D68" s="3" t="s">
        <v>48</v>
      </c>
      <c r="E68" s="288">
        <v>4.6030000000000001E-2</v>
      </c>
      <c r="F68" s="289">
        <v>0.51849347736576679</v>
      </c>
      <c r="G68" s="289">
        <v>0.40522314414885852</v>
      </c>
      <c r="H68" s="289">
        <v>0.17645055072366134</v>
      </c>
      <c r="I68" s="289">
        <v>5.8514802689613177E-2</v>
      </c>
      <c r="J68" s="290" t="s">
        <v>232</v>
      </c>
    </row>
    <row r="69" spans="4:10">
      <c r="D69" s="297" t="s">
        <v>49</v>
      </c>
      <c r="E69" s="298">
        <v>4.0939999999999997E-2</v>
      </c>
      <c r="F69" s="299">
        <v>0.55108142021198514</v>
      </c>
      <c r="G69" s="299">
        <v>0.22666382810530017</v>
      </c>
      <c r="H69" s="299">
        <v>0.1585692236782732</v>
      </c>
      <c r="I69" s="299">
        <v>0.17966154802715462</v>
      </c>
      <c r="J69" s="300" t="s">
        <v>233</v>
      </c>
    </row>
    <row r="70" spans="4:10">
      <c r="D70" s="297" t="s">
        <v>50</v>
      </c>
      <c r="E70" s="298">
        <v>5.0899999999999999E-3</v>
      </c>
      <c r="F70" s="299">
        <v>0.24321607441770698</v>
      </c>
      <c r="G70" s="299">
        <v>1.8867832741694235</v>
      </c>
      <c r="H70" s="299">
        <v>0.32243902639941258</v>
      </c>
      <c r="I70" s="299">
        <v>-0.95739825505285481</v>
      </c>
      <c r="J70" s="300" t="s">
        <v>234</v>
      </c>
    </row>
    <row r="71" spans="4:10" ht="15.75">
      <c r="D71" s="3" t="s">
        <v>51</v>
      </c>
      <c r="E71" s="288">
        <v>5.6059999999999999E-2</v>
      </c>
      <c r="F71" s="289">
        <v>0.78246158102122099</v>
      </c>
      <c r="G71" s="289">
        <v>0.70258287637117167</v>
      </c>
      <c r="H71" s="289">
        <v>0.36807836700580854</v>
      </c>
      <c r="I71" s="289">
        <v>0.49046387335494046</v>
      </c>
      <c r="J71" s="290" t="s">
        <v>235</v>
      </c>
    </row>
    <row r="72" spans="4:10">
      <c r="D72" s="297" t="s">
        <v>92</v>
      </c>
      <c r="E72" s="298">
        <v>4.1570000000000003E-2</v>
      </c>
      <c r="F72" s="299">
        <v>0.97424228476679087</v>
      </c>
      <c r="G72" s="299">
        <v>0.86368657081712374</v>
      </c>
      <c r="H72" s="299">
        <v>0.40882875268049013</v>
      </c>
      <c r="I72" s="299">
        <v>0.5002808139301651</v>
      </c>
      <c r="J72" s="300" t="s">
        <v>236</v>
      </c>
    </row>
    <row r="73" spans="4:10">
      <c r="D73" s="297" t="s">
        <v>93</v>
      </c>
      <c r="E73" s="298">
        <v>4.1599999999999996E-3</v>
      </c>
      <c r="F73" s="299">
        <v>0.23890373411044052</v>
      </c>
      <c r="G73" s="299">
        <v>0.30009929533865165</v>
      </c>
      <c r="H73" s="299">
        <v>0.56634819612984</v>
      </c>
      <c r="I73" s="299">
        <v>1.1352550112255111</v>
      </c>
      <c r="J73" s="300" t="s">
        <v>237</v>
      </c>
    </row>
    <row r="74" spans="4:10">
      <c r="D74" s="297" t="s">
        <v>52</v>
      </c>
      <c r="E74" s="298">
        <v>7.8200000000000006E-3</v>
      </c>
      <c r="F74" s="299">
        <v>6.6613381477509392E-14</v>
      </c>
      <c r="G74" s="299">
        <v>6.6613381477509392E-14</v>
      </c>
      <c r="H74" s="299">
        <v>2.2204460492503131E-14</v>
      </c>
      <c r="I74" s="299">
        <v>4.4408920985006262E-14</v>
      </c>
      <c r="J74" s="300" t="s">
        <v>238</v>
      </c>
    </row>
    <row r="75" spans="4:10">
      <c r="D75" s="297" t="s">
        <v>94</v>
      </c>
      <c r="E75" s="298">
        <v>2.2799999999999999E-3</v>
      </c>
      <c r="F75" s="299">
        <v>4.4408920985006262E-14</v>
      </c>
      <c r="G75" s="299">
        <v>4.4408920985006262E-14</v>
      </c>
      <c r="H75" s="299">
        <v>6.6613381477509392E-14</v>
      </c>
      <c r="I75" s="299">
        <v>6.6613381477509392E-14</v>
      </c>
      <c r="J75" s="300" t="s">
        <v>239</v>
      </c>
    </row>
    <row r="76" spans="4:10" ht="19.5" thickBot="1">
      <c r="D76" s="6" t="s">
        <v>53</v>
      </c>
      <c r="E76" s="288">
        <v>1</v>
      </c>
      <c r="F76" s="289">
        <v>0.80857446498263652</v>
      </c>
      <c r="G76" s="289">
        <v>0.65613766381937833</v>
      </c>
      <c r="H76" s="289">
        <v>0.66295502659969863</v>
      </c>
      <c r="I76" s="289">
        <v>0.9259785809992982</v>
      </c>
      <c r="J76" s="301" t="s">
        <v>240</v>
      </c>
    </row>
    <row r="875" spans="2:12" ht="15.75">
      <c r="B875" s="382"/>
      <c r="C875" s="383"/>
      <c r="K875" s="385">
        <v>165.77587836147265</v>
      </c>
      <c r="L875" s="386">
        <v>0.73277974162651027</v>
      </c>
    </row>
  </sheetData>
  <mergeCells count="4">
    <mergeCell ref="D5:J5"/>
    <mergeCell ref="D6:J6"/>
    <mergeCell ref="D7:J7"/>
    <mergeCell ref="D8:J8"/>
  </mergeCells>
  <pageMargins left="0.7" right="0.7" top="0.75" bottom="0.75" header="0.3" footer="0.3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topLeftCell="A47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241</v>
      </c>
      <c r="C7" s="445"/>
      <c r="D7" s="445"/>
      <c r="E7" s="445"/>
      <c r="F7" s="445"/>
      <c r="G7" s="445"/>
      <c r="H7" s="445"/>
    </row>
    <row r="8" spans="2:8" ht="21.75" thickBot="1">
      <c r="B8" s="445" t="s">
        <v>307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8.7176803874205113</v>
      </c>
      <c r="E10" s="289">
        <v>15.725330931597249</v>
      </c>
      <c r="F10" s="289">
        <v>10.191000995977074</v>
      </c>
      <c r="G10" s="289">
        <v>7.7696057065718138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9.0314906384691529</v>
      </c>
      <c r="E11" s="292">
        <v>16.34611664264829</v>
      </c>
      <c r="F11" s="292">
        <v>10.135383051486579</v>
      </c>
      <c r="G11" s="292">
        <v>8.0259827505490442</v>
      </c>
      <c r="H11" s="293" t="s">
        <v>174</v>
      </c>
    </row>
    <row r="12" spans="2:8">
      <c r="B12" s="5" t="s">
        <v>65</v>
      </c>
      <c r="C12" s="294">
        <v>3.807E-2</v>
      </c>
      <c r="D12" s="295">
        <v>3.8175034588373347</v>
      </c>
      <c r="E12" s="295">
        <v>7.332199158409769</v>
      </c>
      <c r="F12" s="295">
        <v>5.9735821009089696</v>
      </c>
      <c r="G12" s="295">
        <v>3.5112835782308727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7.296554041187453</v>
      </c>
      <c r="E13" s="295">
        <v>27.011610481904015</v>
      </c>
      <c r="F13" s="295">
        <v>12.332603995505643</v>
      </c>
      <c r="G13" s="295">
        <v>16.331103868856722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7.6171445740553567</v>
      </c>
      <c r="E14" s="295">
        <v>11.216154504988186</v>
      </c>
      <c r="F14" s="295">
        <v>11.925334412071109</v>
      </c>
      <c r="G14" s="295">
        <v>12.333747827016506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8.7760666602866735</v>
      </c>
      <c r="E15" s="295">
        <v>15.783151379311967</v>
      </c>
      <c r="F15" s="295">
        <v>1.6415480543865213</v>
      </c>
      <c r="G15" s="295">
        <v>2.1440556267831479</v>
      </c>
      <c r="H15" s="296" t="s">
        <v>178</v>
      </c>
    </row>
    <row r="16" spans="2:8">
      <c r="B16" s="5" t="s">
        <v>69</v>
      </c>
      <c r="C16" s="294">
        <v>1.984E-2</v>
      </c>
      <c r="D16" s="295">
        <v>19.360337700961839</v>
      </c>
      <c r="E16" s="295">
        <v>23.120618694231567</v>
      </c>
      <c r="F16" s="295">
        <v>20.764350654513141</v>
      </c>
      <c r="G16" s="295">
        <v>-18.234607831117266</v>
      </c>
      <c r="H16" s="296" t="s">
        <v>179</v>
      </c>
    </row>
    <row r="17" spans="2:8">
      <c r="B17" s="5" t="s">
        <v>70</v>
      </c>
      <c r="C17" s="294">
        <v>2.334E-2</v>
      </c>
      <c r="D17" s="295">
        <v>15.73541750418026</v>
      </c>
      <c r="E17" s="295">
        <v>12.737463003652838</v>
      </c>
      <c r="F17" s="295">
        <v>4.0222993448902233</v>
      </c>
      <c r="G17" s="295">
        <v>14.887319091539286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8.8093957564533873</v>
      </c>
      <c r="E18" s="295">
        <v>12.858778176747499</v>
      </c>
      <c r="F18" s="295">
        <v>14.464266768952072</v>
      </c>
      <c r="G18" s="295">
        <v>14.835267446564693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5.7085496225054655</v>
      </c>
      <c r="E19" s="295">
        <v>6.8050799456869315</v>
      </c>
      <c r="F19" s="295">
        <v>8.0472690945295522</v>
      </c>
      <c r="G19" s="295">
        <v>4.9430037035368413</v>
      </c>
      <c r="H19" s="296" t="s">
        <v>182</v>
      </c>
    </row>
    <row r="20" spans="2:8">
      <c r="B20" s="4" t="s">
        <v>20</v>
      </c>
      <c r="C20" s="291">
        <v>1.959E-2</v>
      </c>
      <c r="D20" s="292">
        <v>4.7257170399116699</v>
      </c>
      <c r="E20" s="292">
        <v>7.5036666735362134</v>
      </c>
      <c r="F20" s="292">
        <v>10.988190505701812</v>
      </c>
      <c r="G20" s="292">
        <v>4.1231086080526502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5.6504144563804815</v>
      </c>
      <c r="E21" s="295">
        <v>6.4971174268606324</v>
      </c>
      <c r="F21" s="295">
        <v>18.730871309977104</v>
      </c>
      <c r="G21" s="295">
        <v>2.7439095828655002</v>
      </c>
      <c r="H21" s="296" t="s">
        <v>185</v>
      </c>
    </row>
    <row r="22" spans="2:8">
      <c r="B22" s="5" t="s">
        <v>73</v>
      </c>
      <c r="C22" s="294">
        <v>1.35E-2</v>
      </c>
      <c r="D22" s="295">
        <v>4.3251057533592707</v>
      </c>
      <c r="E22" s="295">
        <v>7.9452787446835149</v>
      </c>
      <c r="F22" s="295">
        <v>7.6367503864464448</v>
      </c>
      <c r="G22" s="295">
        <v>4.7816303635657587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20.993915322040312</v>
      </c>
      <c r="E23" s="289">
        <v>4.1090997205236679</v>
      </c>
      <c r="F23" s="289">
        <v>8.9669384333205713</v>
      </c>
      <c r="G23" s="289">
        <v>0.50874563463481071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18.890051584356637</v>
      </c>
      <c r="E24" s="299">
        <v>4.9670675141955556</v>
      </c>
      <c r="F24" s="299">
        <v>6.5654659792292236</v>
      </c>
      <c r="G24" s="299">
        <v>6.1690871003327707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21.133598580028789</v>
      </c>
      <c r="E25" s="299">
        <v>4.0531911189180425</v>
      </c>
      <c r="F25" s="299">
        <v>9.1248023647425782</v>
      </c>
      <c r="G25" s="299">
        <v>0.14538242411079594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9.7859265284889965</v>
      </c>
      <c r="E26" s="289">
        <v>8.9449232177790883</v>
      </c>
      <c r="F26" s="289">
        <v>10.076389520784513</v>
      </c>
      <c r="G26" s="289">
        <v>11.658403246423287</v>
      </c>
      <c r="H26" s="290" t="s">
        <v>190</v>
      </c>
    </row>
    <row r="27" spans="2:8">
      <c r="B27" s="4" t="s">
        <v>24</v>
      </c>
      <c r="C27" s="291">
        <v>5.212E-2</v>
      </c>
      <c r="D27" s="292">
        <v>10.051257668514847</v>
      </c>
      <c r="E27" s="292">
        <v>8.8714071008981765</v>
      </c>
      <c r="F27" s="292">
        <v>10.348555628287205</v>
      </c>
      <c r="G27" s="292">
        <v>11.554886842263755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3.9098392669373316</v>
      </c>
      <c r="E28" s="295">
        <v>5.3857110810930919</v>
      </c>
      <c r="F28" s="295">
        <v>3.753618035906725</v>
      </c>
      <c r="G28" s="295">
        <v>4.1433018199483085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10.730820737461189</v>
      </c>
      <c r="E29" s="295">
        <v>9.2861063108020439</v>
      </c>
      <c r="F29" s="295">
        <v>11.013659637079499</v>
      </c>
      <c r="G29" s="295">
        <v>12.299541060338459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5.6945016048061348</v>
      </c>
      <c r="E30" s="295">
        <v>5.2716680514139691</v>
      </c>
      <c r="F30" s="295">
        <v>4.4453644736963449</v>
      </c>
      <c r="G30" s="295">
        <v>4.8915436828749215</v>
      </c>
      <c r="H30" s="296" t="s">
        <v>194</v>
      </c>
    </row>
    <row r="31" spans="2:8">
      <c r="B31" s="4" t="s">
        <v>25</v>
      </c>
      <c r="C31" s="291">
        <v>2.196E-2</v>
      </c>
      <c r="D31" s="292">
        <v>9.1582950486921888</v>
      </c>
      <c r="E31" s="292">
        <v>9.1202455830021947</v>
      </c>
      <c r="F31" s="292">
        <v>9.4288037392944446</v>
      </c>
      <c r="G31" s="292">
        <v>11.906777995606976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4.9227066814432785</v>
      </c>
      <c r="E32" s="289">
        <v>7.3782048556167545</v>
      </c>
      <c r="F32" s="289">
        <v>4.3112362044622987</v>
      </c>
      <c r="G32" s="289">
        <v>3.2240439456011405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4.4246299212346907</v>
      </c>
      <c r="E33" s="299">
        <v>4.6362153493274771</v>
      </c>
      <c r="F33" s="299">
        <v>5.2214241566393982</v>
      </c>
      <c r="G33" s="299">
        <v>5.0904736859854083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11.229493517256529</v>
      </c>
      <c r="E34" s="299">
        <v>8.060542876865151</v>
      </c>
      <c r="F34" s="299">
        <v>4.0572965472753797</v>
      </c>
      <c r="G34" s="299">
        <v>3.7836350625103599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11.885716248027499</v>
      </c>
      <c r="E35" s="299">
        <v>12.525570684604803</v>
      </c>
      <c r="F35" s="299">
        <v>6.4583547160572019</v>
      </c>
      <c r="G35" s="299">
        <v>7.3650216725429374E-2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0.19688716120771499</v>
      </c>
      <c r="E36" s="299">
        <v>14.878367781341106</v>
      </c>
      <c r="F36" s="299">
        <v>0.17247988442725681</v>
      </c>
      <c r="G36" s="299">
        <v>-2.2816352928856642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6.1485622841400023</v>
      </c>
      <c r="E37" s="289">
        <v>11.862047207076131</v>
      </c>
      <c r="F37" s="289">
        <v>6.362911482872935</v>
      </c>
      <c r="G37" s="289">
        <v>5.4672421877612898</v>
      </c>
      <c r="H37" s="290" t="s">
        <v>201</v>
      </c>
    </row>
    <row r="38" spans="2:8">
      <c r="B38" s="297" t="s">
        <v>30</v>
      </c>
      <c r="C38" s="298">
        <v>1.172E-2</v>
      </c>
      <c r="D38" s="299">
        <v>6.2584120010938715</v>
      </c>
      <c r="E38" s="299">
        <v>9.5499223767929955</v>
      </c>
      <c r="F38" s="299">
        <v>6.3129037487798412</v>
      </c>
      <c r="G38" s="299">
        <v>7.1088708230022224</v>
      </c>
      <c r="H38" s="300" t="s">
        <v>202</v>
      </c>
    </row>
    <row r="39" spans="2:8">
      <c r="B39" s="297" t="s">
        <v>31</v>
      </c>
      <c r="C39" s="298">
        <v>3.64E-3</v>
      </c>
      <c r="D39" s="299">
        <v>5.0734435105575848</v>
      </c>
      <c r="E39" s="299">
        <v>8.7746815242604868</v>
      </c>
      <c r="F39" s="299">
        <v>6.7559952767364706</v>
      </c>
      <c r="G39" s="299">
        <v>4.9576229873022903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3.9691969382267933</v>
      </c>
      <c r="E40" s="299">
        <v>10.677353056800975</v>
      </c>
      <c r="F40" s="299">
        <v>5.4598745505189727</v>
      </c>
      <c r="G40" s="299">
        <v>4.3402164587386993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8.3983626775219644</v>
      </c>
      <c r="E41" s="299">
        <v>12.245636416217121</v>
      </c>
      <c r="F41" s="299">
        <v>7.0571317703929992</v>
      </c>
      <c r="G41" s="299">
        <v>5.599308284184823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9.8181459175315844</v>
      </c>
      <c r="E42" s="299">
        <v>8.6072366195651959</v>
      </c>
      <c r="F42" s="299">
        <v>6.2409816748113522</v>
      </c>
      <c r="G42" s="299">
        <v>5.4762078208848486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7.1581500271042486</v>
      </c>
      <c r="E43" s="299">
        <v>15.013864505423502</v>
      </c>
      <c r="F43" s="299">
        <v>6.9012220590958018</v>
      </c>
      <c r="G43" s="299">
        <v>5.5426388565747331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4.0685073241107261</v>
      </c>
      <c r="E44" s="289">
        <v>3.7349474074577227</v>
      </c>
      <c r="F44" s="289">
        <v>9.3449212568869058</v>
      </c>
      <c r="G44" s="289">
        <v>3.602872263082868</v>
      </c>
      <c r="H44" s="290" t="s">
        <v>208</v>
      </c>
    </row>
    <row r="45" spans="2:8">
      <c r="B45" s="297" t="s">
        <v>37</v>
      </c>
      <c r="C45" s="298">
        <v>2.843E-2</v>
      </c>
      <c r="D45" s="299">
        <v>4.1055090162521291</v>
      </c>
      <c r="E45" s="299">
        <v>3.0800824524347625</v>
      </c>
      <c r="F45" s="299">
        <v>13.660926968508802</v>
      </c>
      <c r="G45" s="299">
        <v>2.5888326726704713</v>
      </c>
      <c r="H45" s="300" t="s">
        <v>209</v>
      </c>
    </row>
    <row r="46" spans="2:8">
      <c r="B46" s="297" t="s">
        <v>38</v>
      </c>
      <c r="C46" s="298">
        <v>1.993E-2</v>
      </c>
      <c r="D46" s="299">
        <v>5.2732749298510795</v>
      </c>
      <c r="E46" s="299">
        <v>5.6516050891107117</v>
      </c>
      <c r="F46" s="299">
        <v>6.6255384074917822</v>
      </c>
      <c r="G46" s="299">
        <v>5.8662668486659353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4.8849813083506888E-13</v>
      </c>
      <c r="F47" s="299">
        <v>5.1070259132757201E-13</v>
      </c>
      <c r="G47" s="299">
        <v>4.8849813083506888E-13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5.9341963028283873</v>
      </c>
      <c r="E48" s="289">
        <v>11.429118609499556</v>
      </c>
      <c r="F48" s="289">
        <v>3.3017446894508806</v>
      </c>
      <c r="G48" s="289">
        <v>3.1819887032590755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3.0689602640897373</v>
      </c>
      <c r="E49" s="299">
        <v>8.3785394619405373</v>
      </c>
      <c r="F49" s="299">
        <v>2.6791734900554864</v>
      </c>
      <c r="G49" s="299">
        <v>3.7684830714937334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9.2560297494350472</v>
      </c>
      <c r="E50" s="299">
        <v>11.100757932112693</v>
      </c>
      <c r="F50" s="299">
        <v>3.4301085604423243</v>
      </c>
      <c r="G50" s="299">
        <v>3.1681533742332402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3.1220642979721935</v>
      </c>
      <c r="E51" s="299">
        <v>16.126732411830268</v>
      </c>
      <c r="F51" s="299">
        <v>3.8075474278037369</v>
      </c>
      <c r="G51" s="299">
        <v>2.4982239349690349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2.3175794882658307</v>
      </c>
      <c r="E52" s="289">
        <v>2.4215985733041734</v>
      </c>
      <c r="F52" s="289">
        <v>2.4558695825750432</v>
      </c>
      <c r="G52" s="289">
        <v>0.97424313805165585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4.8849813083506888E-13</v>
      </c>
      <c r="E53" s="299">
        <v>9.50156072245003</v>
      </c>
      <c r="F53" s="299">
        <v>5.3290705182007514E-13</v>
      </c>
      <c r="G53" s="299">
        <v>4.8849813083506888E-13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13.297043046683577</v>
      </c>
      <c r="E54" s="299">
        <v>8.89868525148092</v>
      </c>
      <c r="F54" s="299">
        <v>8.3549192077936993</v>
      </c>
      <c r="G54" s="299">
        <v>6.0586978418250892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0.7765096885345546</v>
      </c>
      <c r="E55" s="299">
        <v>1.3143816045553702</v>
      </c>
      <c r="F55" s="299">
        <v>1.4665595600424464</v>
      </c>
      <c r="G55" s="299">
        <v>4.9790611721545197E-2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5.8981748461874206</v>
      </c>
      <c r="E56" s="289">
        <v>7.4489305188057298</v>
      </c>
      <c r="F56" s="289">
        <v>4.939162564227817</v>
      </c>
      <c r="G56" s="289">
        <v>6.8125077594785921</v>
      </c>
      <c r="H56" s="290" t="s">
        <v>220</v>
      </c>
    </row>
    <row r="57" spans="2:8">
      <c r="B57" s="297" t="s">
        <v>44</v>
      </c>
      <c r="C57" s="298">
        <v>1.013E-2</v>
      </c>
      <c r="D57" s="299">
        <v>6.1529944947860793</v>
      </c>
      <c r="E57" s="299">
        <v>5.4617076680964383</v>
      </c>
      <c r="F57" s="299">
        <v>4.3028982495920909</v>
      </c>
      <c r="G57" s="299">
        <v>6.7881374072771061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8.4780064833380067</v>
      </c>
      <c r="E58" s="299">
        <v>6.8340245358277318</v>
      </c>
      <c r="F58" s="299">
        <v>8.1080648202640262</v>
      </c>
      <c r="G58" s="299">
        <v>4.1861259148820329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6.707173030786584</v>
      </c>
      <c r="E59" s="299">
        <v>6.9786568949955718</v>
      </c>
      <c r="F59" s="299">
        <v>5.6612220599225438</v>
      </c>
      <c r="G59" s="299">
        <v>5.2824749268597371</v>
      </c>
      <c r="H59" s="300" t="s">
        <v>223</v>
      </c>
    </row>
    <row r="60" spans="2:8">
      <c r="B60" s="297" t="s">
        <v>46</v>
      </c>
      <c r="C60" s="298">
        <v>4.28E-3</v>
      </c>
      <c r="D60" s="299">
        <v>4.0638382005787621</v>
      </c>
      <c r="E60" s="299">
        <v>9.7960315251053984</v>
      </c>
      <c r="F60" s="299">
        <v>6.3021978558219338</v>
      </c>
      <c r="G60" s="299">
        <v>7.8631511808141319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6.7473352710316181</v>
      </c>
      <c r="E61" s="299">
        <v>12.45778509137998</v>
      </c>
      <c r="F61" s="299">
        <v>3.0845796149028271</v>
      </c>
      <c r="G61" s="299">
        <v>8.0009359830601312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9.3608743551590443</v>
      </c>
      <c r="E62" s="289">
        <v>6.5784208655607079</v>
      </c>
      <c r="F62" s="289">
        <v>9.5049142749210844</v>
      </c>
      <c r="G62" s="289">
        <v>5.7097974592093648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7.6837690951498061</v>
      </c>
      <c r="E63" s="299">
        <v>3.8109238260159106</v>
      </c>
      <c r="F63" s="299">
        <v>4.5046602075252906</v>
      </c>
      <c r="G63" s="299">
        <v>4.0060007116136553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6.0774371687935425</v>
      </c>
      <c r="E64" s="299">
        <v>6.4279835409569053</v>
      </c>
      <c r="F64" s="299">
        <v>7.0168428813204287</v>
      </c>
      <c r="G64" s="299">
        <v>7.3660212469879749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10.126773062631788</v>
      </c>
      <c r="E65" s="299">
        <v>11.904955683112629</v>
      </c>
      <c r="F65" s="299">
        <v>7.5292976958300617</v>
      </c>
      <c r="G65" s="299">
        <v>6.4853797804631297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10.039264326540698</v>
      </c>
      <c r="E66" s="299">
        <v>5.5511151231257827E-13</v>
      </c>
      <c r="F66" s="299">
        <v>14.940506193373126</v>
      </c>
      <c r="G66" s="299">
        <v>5.3290705182007514E-13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12.953809364959245</v>
      </c>
      <c r="E67" s="299">
        <v>5.9033919620702813</v>
      </c>
      <c r="F67" s="299">
        <v>16.224672538003439</v>
      </c>
      <c r="G67" s="299">
        <v>5.9688215876689821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7.0974471495514724</v>
      </c>
      <c r="E68" s="289">
        <v>9.7204280649726407</v>
      </c>
      <c r="F68" s="289">
        <v>10.152911683832322</v>
      </c>
      <c r="G68" s="289">
        <v>11.31620062875407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7.0776536287725289</v>
      </c>
      <c r="E69" s="299">
        <v>9.2808027952058438</v>
      </c>
      <c r="F69" s="299">
        <v>10.136477505997687</v>
      </c>
      <c r="G69" s="299">
        <v>11.793100990793448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7.2654549534712398</v>
      </c>
      <c r="E70" s="299">
        <v>13.445443000805856</v>
      </c>
      <c r="F70" s="299">
        <v>10.287049173424133</v>
      </c>
      <c r="G70" s="299">
        <v>7.4290039990079881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5.7541057594123535</v>
      </c>
      <c r="E71" s="289">
        <v>10.247058176576962</v>
      </c>
      <c r="F71" s="289">
        <v>8.2400499763386037</v>
      </c>
      <c r="G71" s="289">
        <v>5.4877231878003085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6.653391921303009</v>
      </c>
      <c r="E72" s="299">
        <v>12.005917392113208</v>
      </c>
      <c r="F72" s="299">
        <v>8.2811557407906911</v>
      </c>
      <c r="G72" s="299">
        <v>5.8207586608491457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7.2714982468736533</v>
      </c>
      <c r="E73" s="299">
        <v>8.6068823329529245</v>
      </c>
      <c r="F73" s="299">
        <v>9.6926787475971601</v>
      </c>
      <c r="G73" s="299">
        <v>9.9097204093372859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2.7767660593358556E-2</v>
      </c>
      <c r="E74" s="299">
        <v>1.7254983888381759E-4</v>
      </c>
      <c r="F74" s="299">
        <v>5.1371857967232426</v>
      </c>
      <c r="G74" s="299">
        <v>0.66338742878606638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4.8849813083506888E-13</v>
      </c>
      <c r="E75" s="299">
        <v>6.5737785351946965</v>
      </c>
      <c r="F75" s="299">
        <v>13.836960043768286</v>
      </c>
      <c r="G75" s="299">
        <v>1.0752892412468018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7.1860404328255578</v>
      </c>
      <c r="E76" s="289">
        <v>10.273331339985781</v>
      </c>
      <c r="F76" s="289">
        <v>7.497531038692995</v>
      </c>
      <c r="G76" s="289">
        <v>5.9266459936702542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242</v>
      </c>
      <c r="C7" s="445"/>
      <c r="D7" s="445"/>
      <c r="E7" s="445"/>
      <c r="F7" s="445"/>
      <c r="G7" s="445"/>
      <c r="H7" s="445"/>
    </row>
    <row r="8" spans="2:8" ht="21.75" thickBot="1">
      <c r="B8" s="445" t="s">
        <v>308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8.3883685997773849</v>
      </c>
      <c r="E10" s="289">
        <v>15.149660645426577</v>
      </c>
      <c r="F10" s="289">
        <v>10.815038684593393</v>
      </c>
      <c r="G10" s="289">
        <v>7.2826117858551198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8.7703155726444049</v>
      </c>
      <c r="E11" s="292">
        <v>15.679340169104773</v>
      </c>
      <c r="F11" s="292">
        <v>10.754526104724649</v>
      </c>
      <c r="G11" s="292">
        <v>7.4972236746489562</v>
      </c>
      <c r="H11" s="293" t="s">
        <v>174</v>
      </c>
    </row>
    <row r="12" spans="2:8">
      <c r="B12" s="5" t="s">
        <v>65</v>
      </c>
      <c r="C12" s="294">
        <v>3.807E-2</v>
      </c>
      <c r="D12" s="295">
        <v>3.2659276474931387</v>
      </c>
      <c r="E12" s="295">
        <v>7.5026357583956038</v>
      </c>
      <c r="F12" s="295">
        <v>6.1845966989792611</v>
      </c>
      <c r="G12" s="295">
        <v>3.430663334981654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7.5838616389162006</v>
      </c>
      <c r="E13" s="295">
        <v>24.604384385053081</v>
      </c>
      <c r="F13" s="295">
        <v>13.770672237863856</v>
      </c>
      <c r="G13" s="295">
        <v>15.673629877900153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8.425619081446456</v>
      </c>
      <c r="E14" s="295">
        <v>9.971845484737397</v>
      </c>
      <c r="F14" s="295">
        <v>11.723203257718273</v>
      </c>
      <c r="G14" s="295">
        <v>11.90389337547575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8.6279339048460191</v>
      </c>
      <c r="E15" s="295">
        <v>15.563940090384243</v>
      </c>
      <c r="F15" s="295">
        <v>2.4269680559622753</v>
      </c>
      <c r="G15" s="295">
        <v>2.0578996458921806</v>
      </c>
      <c r="H15" s="296" t="s">
        <v>178</v>
      </c>
    </row>
    <row r="16" spans="2:8">
      <c r="B16" s="5" t="s">
        <v>69</v>
      </c>
      <c r="C16" s="294">
        <v>1.984E-2</v>
      </c>
      <c r="D16" s="295">
        <v>19.528512071816763</v>
      </c>
      <c r="E16" s="295">
        <v>23.320198500579046</v>
      </c>
      <c r="F16" s="295">
        <v>20.819528688944857</v>
      </c>
      <c r="G16" s="295">
        <v>-15.096806846926903</v>
      </c>
      <c r="H16" s="296" t="s">
        <v>179</v>
      </c>
    </row>
    <row r="17" spans="2:8">
      <c r="B17" s="5" t="s">
        <v>70</v>
      </c>
      <c r="C17" s="294">
        <v>2.334E-2</v>
      </c>
      <c r="D17" s="295">
        <v>15.72202763089361</v>
      </c>
      <c r="E17" s="295">
        <v>13.17489651419379</v>
      </c>
      <c r="F17" s="295">
        <v>5.6264460622289958</v>
      </c>
      <c r="G17" s="295">
        <v>10.090478267538504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7.5089902534720254</v>
      </c>
      <c r="E18" s="295">
        <v>12.142251121456372</v>
      </c>
      <c r="F18" s="295">
        <v>14.292952549646266</v>
      </c>
      <c r="G18" s="295">
        <v>14.117635447220911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5.6419915374416929</v>
      </c>
      <c r="E19" s="295">
        <v>6.9131872361292146</v>
      </c>
      <c r="F19" s="295">
        <v>7.9718765147404946</v>
      </c>
      <c r="G19" s="295">
        <v>5.087746596705589</v>
      </c>
      <c r="H19" s="296" t="s">
        <v>182</v>
      </c>
    </row>
    <row r="20" spans="2:8">
      <c r="B20" s="4" t="s">
        <v>20</v>
      </c>
      <c r="C20" s="291">
        <v>1.959E-2</v>
      </c>
      <c r="D20" s="292">
        <v>3.5554797569446572</v>
      </c>
      <c r="E20" s="292">
        <v>8.109959510518717</v>
      </c>
      <c r="F20" s="292">
        <v>11.675590062825126</v>
      </c>
      <c r="G20" s="292">
        <v>4.2557810193252665</v>
      </c>
      <c r="H20" s="293" t="s">
        <v>183</v>
      </c>
    </row>
    <row r="21" spans="2:8">
      <c r="B21" s="5" t="s">
        <v>243</v>
      </c>
      <c r="C21" s="294">
        <v>6.0899999999999999E-3</v>
      </c>
      <c r="D21" s="295">
        <v>5.6723591941391982</v>
      </c>
      <c r="E21" s="295">
        <v>6.2773301035889295</v>
      </c>
      <c r="F21" s="295">
        <v>18.729245833529397</v>
      </c>
      <c r="G21" s="295">
        <v>2.7795337942476239</v>
      </c>
      <c r="H21" s="296" t="s">
        <v>185</v>
      </c>
    </row>
    <row r="22" spans="2:8">
      <c r="B22" s="5" t="s">
        <v>73</v>
      </c>
      <c r="C22" s="294">
        <v>1.35E-2</v>
      </c>
      <c r="D22" s="295">
        <v>2.6350071829953414</v>
      </c>
      <c r="E22" s="295">
        <v>8.9304154552483297</v>
      </c>
      <c r="F22" s="295">
        <v>8.5946279898560398</v>
      </c>
      <c r="G22" s="295">
        <v>4.9607671158406585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19.666546139910189</v>
      </c>
      <c r="E23" s="289">
        <v>5.3004376298637634</v>
      </c>
      <c r="F23" s="289">
        <v>8.9692160118152628</v>
      </c>
      <c r="G23" s="289">
        <v>0.4898627996273941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16.126690438946124</v>
      </c>
      <c r="E24" s="299">
        <v>8.3621247237366969</v>
      </c>
      <c r="F24" s="299">
        <v>6.5645608260693988</v>
      </c>
      <c r="G24" s="299">
        <v>6.119932031530495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19.89944492883502</v>
      </c>
      <c r="E25" s="299">
        <v>5.1053375930264266</v>
      </c>
      <c r="F25" s="299">
        <v>9.1271960076700243</v>
      </c>
      <c r="G25" s="299">
        <v>0.12866688719359587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9.1393767250628422</v>
      </c>
      <c r="E26" s="289">
        <v>9.2673461519005684</v>
      </c>
      <c r="F26" s="289">
        <v>9.9630242820696768</v>
      </c>
      <c r="G26" s="289">
        <v>9.973742874639079</v>
      </c>
      <c r="H26" s="290" t="s">
        <v>190</v>
      </c>
    </row>
    <row r="27" spans="2:8">
      <c r="B27" s="4" t="s">
        <v>24</v>
      </c>
      <c r="C27" s="291">
        <v>5.212E-2</v>
      </c>
      <c r="D27" s="292">
        <v>9.3010847282166242</v>
      </c>
      <c r="E27" s="292">
        <v>9.2431971297824767</v>
      </c>
      <c r="F27" s="292">
        <v>10.207737227324021</v>
      </c>
      <c r="G27" s="292">
        <v>9.9477895092194615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3.2941949771865486</v>
      </c>
      <c r="E28" s="295">
        <v>5.6906983036806968</v>
      </c>
      <c r="F28" s="295">
        <v>3.7673534169904155</v>
      </c>
      <c r="G28" s="295">
        <v>3.78220827118525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9.9380530183884375</v>
      </c>
      <c r="E29" s="295">
        <v>9.6597123578233699</v>
      </c>
      <c r="F29" s="295">
        <v>10.846395113546524</v>
      </c>
      <c r="G29" s="295">
        <v>10.537076914286359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5.1730562220174914</v>
      </c>
      <c r="E30" s="295">
        <v>5.6738914470938928</v>
      </c>
      <c r="F30" s="295">
        <v>4.4847503498141927</v>
      </c>
      <c r="G30" s="295">
        <v>4.7130103683382218</v>
      </c>
      <c r="H30" s="296" t="s">
        <v>194</v>
      </c>
    </row>
    <row r="31" spans="2:8">
      <c r="B31" s="4" t="s">
        <v>25</v>
      </c>
      <c r="C31" s="291">
        <v>2.196E-2</v>
      </c>
      <c r="D31" s="292">
        <v>8.7567682220044176</v>
      </c>
      <c r="E31" s="292">
        <v>9.324769806768284</v>
      </c>
      <c r="F31" s="292">
        <v>9.3815586430522568</v>
      </c>
      <c r="G31" s="292">
        <v>10.035876797123965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4.9838750583958813</v>
      </c>
      <c r="E32" s="289">
        <v>7.4557804843235154</v>
      </c>
      <c r="F32" s="289">
        <v>3.9918711828526021</v>
      </c>
      <c r="G32" s="289">
        <v>3.699993550136127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4.3851518010769919</v>
      </c>
      <c r="E33" s="299">
        <v>4.6684417826641456</v>
      </c>
      <c r="F33" s="299">
        <v>5.2670425800572573</v>
      </c>
      <c r="G33" s="299">
        <v>5.0271177599751082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12.315990612660087</v>
      </c>
      <c r="E34" s="299">
        <v>8.5313982628912211</v>
      </c>
      <c r="F34" s="299">
        <v>4.4439416749495031</v>
      </c>
      <c r="G34" s="299">
        <v>3.7514272594075138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11.859157272708298</v>
      </c>
      <c r="E35" s="299">
        <v>12.560399633476527</v>
      </c>
      <c r="F35" s="299">
        <v>2.1995929671190018</v>
      </c>
      <c r="G35" s="299">
        <v>4.2445222071348043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0.18705238626375298</v>
      </c>
      <c r="E36" s="299">
        <v>14.885096794144403</v>
      </c>
      <c r="F36" s="299">
        <v>0.19194234519435138</v>
      </c>
      <c r="G36" s="299">
        <v>-1.484628586802994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5.7361184897277262</v>
      </c>
      <c r="E37" s="289">
        <v>11.928605206517261</v>
      </c>
      <c r="F37" s="289">
        <v>6.8441359991546102</v>
      </c>
      <c r="G37" s="289">
        <v>5.4631547133394243</v>
      </c>
      <c r="H37" s="290" t="s">
        <v>201</v>
      </c>
    </row>
    <row r="38" spans="2:8">
      <c r="B38" s="297" t="s">
        <v>30</v>
      </c>
      <c r="C38" s="298">
        <v>1.172E-2</v>
      </c>
      <c r="D38" s="299">
        <v>5.7282317719139275</v>
      </c>
      <c r="E38" s="299">
        <v>9.6221163518306341</v>
      </c>
      <c r="F38" s="299">
        <v>6.7161959145220829</v>
      </c>
      <c r="G38" s="299">
        <v>7.1065519060458993</v>
      </c>
      <c r="H38" s="300" t="s">
        <v>202</v>
      </c>
    </row>
    <row r="39" spans="2:8">
      <c r="B39" s="297" t="s">
        <v>31</v>
      </c>
      <c r="C39" s="298">
        <v>3.64E-3</v>
      </c>
      <c r="D39" s="299">
        <v>4.6460885976640665</v>
      </c>
      <c r="E39" s="299">
        <v>8.9111238272595372</v>
      </c>
      <c r="F39" s="299">
        <v>6.5924664051458359</v>
      </c>
      <c r="G39" s="299">
        <v>5.1987801755100316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4.1936865797779888</v>
      </c>
      <c r="E40" s="299">
        <v>10.751780938774536</v>
      </c>
      <c r="F40" s="299">
        <v>5.5441912615306066</v>
      </c>
      <c r="G40" s="299">
        <v>4.4302105115115342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8.1917307454648416</v>
      </c>
      <c r="E41" s="299">
        <v>12.32400691714397</v>
      </c>
      <c r="F41" s="299">
        <v>7.4486110568754649</v>
      </c>
      <c r="G41" s="299">
        <v>5.5785665173001986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9.3845321138187323</v>
      </c>
      <c r="E42" s="299">
        <v>9.2322059350667942</v>
      </c>
      <c r="F42" s="299">
        <v>6.4524662287414269</v>
      </c>
      <c r="G42" s="299">
        <v>5.4657231431976205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6.2391497074061109</v>
      </c>
      <c r="E43" s="299">
        <v>15.000121220481466</v>
      </c>
      <c r="F43" s="299">
        <v>7.9087595975255054</v>
      </c>
      <c r="G43" s="299">
        <v>5.4290217682980924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4.5450666706953857</v>
      </c>
      <c r="E44" s="289">
        <v>3.9410222525702032</v>
      </c>
      <c r="F44" s="289">
        <v>7.5468299933246774</v>
      </c>
      <c r="G44" s="289">
        <v>5.5126365987517412</v>
      </c>
      <c r="H44" s="290" t="s">
        <v>208</v>
      </c>
    </row>
    <row r="45" spans="2:8">
      <c r="B45" s="297" t="s">
        <v>37</v>
      </c>
      <c r="C45" s="298">
        <v>2.843E-2</v>
      </c>
      <c r="D45" s="299">
        <v>4.7775867698437668</v>
      </c>
      <c r="E45" s="299">
        <v>3.4180990497450603</v>
      </c>
      <c r="F45" s="299">
        <v>9.9353582572154977</v>
      </c>
      <c r="G45" s="299">
        <v>6.232585349038211</v>
      </c>
      <c r="H45" s="300" t="s">
        <v>209</v>
      </c>
    </row>
    <row r="46" spans="2:8">
      <c r="B46" s="297" t="s">
        <v>38</v>
      </c>
      <c r="C46" s="298">
        <v>1.993E-2</v>
      </c>
      <c r="D46" s="299">
        <v>5.6609565100173009</v>
      </c>
      <c r="E46" s="299">
        <v>5.7570867485879029</v>
      </c>
      <c r="F46" s="299">
        <v>6.7038353724594879</v>
      </c>
      <c r="G46" s="299">
        <v>6.03503250230919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5.1070259132757201E-13</v>
      </c>
      <c r="E47" s="299">
        <v>4.8849813083506888E-13</v>
      </c>
      <c r="F47" s="299">
        <v>4.8849813083506888E-13</v>
      </c>
      <c r="G47" s="299">
        <v>4.8849813083506888E-13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5.7506477585980598</v>
      </c>
      <c r="E48" s="289">
        <v>12.11040414282567</v>
      </c>
      <c r="F48" s="289">
        <v>3.524692506367022</v>
      </c>
      <c r="G48" s="289">
        <v>3.225394685846239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2.6922465479630953</v>
      </c>
      <c r="E49" s="299">
        <v>8.3744631888955432</v>
      </c>
      <c r="F49" s="299">
        <v>3.0113607339667947</v>
      </c>
      <c r="G49" s="299">
        <v>3.704608128239828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8.908821970016124</v>
      </c>
      <c r="E50" s="299">
        <v>12.608718572217214</v>
      </c>
      <c r="F50" s="299">
        <v>3.8149160631840262</v>
      </c>
      <c r="G50" s="299">
        <v>2.9990028736304186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3.5975370924514749</v>
      </c>
      <c r="E51" s="299">
        <v>15.973673697973624</v>
      </c>
      <c r="F51" s="299">
        <v>3.5717914732362077</v>
      </c>
      <c r="G51" s="299">
        <v>3.0965196545204687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2.2652331295633044</v>
      </c>
      <c r="E52" s="289">
        <v>2.4248657553177067</v>
      </c>
      <c r="F52" s="289">
        <v>2.5184785903558771</v>
      </c>
      <c r="G52" s="289">
        <v>0.97058813838155622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5.1070259132757201E-13</v>
      </c>
      <c r="E53" s="299">
        <v>9.50156072245003</v>
      </c>
      <c r="F53" s="299">
        <v>4.8849813083506888E-13</v>
      </c>
      <c r="G53" s="299">
        <v>4.8849813083506888E-13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12.950040181156353</v>
      </c>
      <c r="E54" s="299">
        <v>8.989484185096174</v>
      </c>
      <c r="F54" s="299">
        <v>8.8443786898176668</v>
      </c>
      <c r="G54" s="299">
        <v>6.0598663611475478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0.77650968853453239</v>
      </c>
      <c r="E55" s="299">
        <v>1.314381604555348</v>
      </c>
      <c r="F55" s="299">
        <v>1.4665595600424464</v>
      </c>
      <c r="G55" s="299">
        <v>4.9790611721545197E-2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5.7541059387762772</v>
      </c>
      <c r="E56" s="289">
        <v>7.52860295557225</v>
      </c>
      <c r="F56" s="289">
        <v>5.1381719284983696</v>
      </c>
      <c r="G56" s="289">
        <v>6.9150818773970002</v>
      </c>
      <c r="H56" s="290" t="s">
        <v>220</v>
      </c>
    </row>
    <row r="57" spans="2:8">
      <c r="B57" s="297" t="s">
        <v>44</v>
      </c>
      <c r="C57" s="298">
        <v>1.013E-2</v>
      </c>
      <c r="D57" s="299">
        <v>6.2841123566871326</v>
      </c>
      <c r="E57" s="299">
        <v>5.6432757658044563</v>
      </c>
      <c r="F57" s="299">
        <v>4.1471957746464616</v>
      </c>
      <c r="G57" s="299">
        <v>7.1358757906290426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9.7373806766881454</v>
      </c>
      <c r="E58" s="299">
        <v>6.9040037138908161</v>
      </c>
      <c r="F58" s="299">
        <v>8.3121688338628772</v>
      </c>
      <c r="G58" s="299">
        <v>4.1428411028274326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6.6816539745169878</v>
      </c>
      <c r="E59" s="299">
        <v>6.9980953415196723</v>
      </c>
      <c r="F59" s="299">
        <v>5.9079299132408947</v>
      </c>
      <c r="G59" s="299">
        <v>5.0983825942476635</v>
      </c>
      <c r="H59" s="300" t="s">
        <v>223</v>
      </c>
    </row>
    <row r="60" spans="2:8">
      <c r="B60" s="297" t="s">
        <v>46</v>
      </c>
      <c r="C60" s="298">
        <v>4.28E-3</v>
      </c>
      <c r="D60" s="299">
        <v>3.503933170695861</v>
      </c>
      <c r="E60" s="299">
        <v>10.194238170597835</v>
      </c>
      <c r="F60" s="299">
        <v>6.411852299441434</v>
      </c>
      <c r="G60" s="299">
        <v>7.8061270527218563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5.8727692009533206</v>
      </c>
      <c r="E61" s="299">
        <v>11.552224412765689</v>
      </c>
      <c r="F61" s="299">
        <v>4.8548368914875129</v>
      </c>
      <c r="G61" s="299">
        <v>7.9706372554625426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9.3284058223764852</v>
      </c>
      <c r="E62" s="289">
        <v>6.7540835760300233</v>
      </c>
      <c r="F62" s="289">
        <v>9.5111607718039615</v>
      </c>
      <c r="G62" s="289">
        <v>5.7068830290150752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7.6641361657928675</v>
      </c>
      <c r="E63" s="299">
        <v>3.819168113187299</v>
      </c>
      <c r="F63" s="299">
        <v>4.5063082210649918</v>
      </c>
      <c r="G63" s="299">
        <v>3.9890791160776429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6.077437168793498</v>
      </c>
      <c r="E64" s="299">
        <v>6.4210020710284477</v>
      </c>
      <c r="F64" s="299">
        <v>7.0370411377268738</v>
      </c>
      <c r="G64" s="299">
        <v>7.3528030472075123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9.0582806318644682</v>
      </c>
      <c r="E65" s="299">
        <v>12.754401700958162</v>
      </c>
      <c r="F65" s="299">
        <v>7.5554925618256386</v>
      </c>
      <c r="G65" s="299">
        <v>6.6209492388894509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10.039264326540653</v>
      </c>
      <c r="E66" s="299">
        <v>5.3290705182007514E-13</v>
      </c>
      <c r="F66" s="299">
        <v>14.940506193373126</v>
      </c>
      <c r="G66" s="299">
        <v>5.3290705182007514E-13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13.73692259133712</v>
      </c>
      <c r="E67" s="299">
        <v>5.9159392925476562</v>
      </c>
      <c r="F67" s="299">
        <v>16.201994636048568</v>
      </c>
      <c r="G67" s="299">
        <v>5.878685011437712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6.7132057095781406</v>
      </c>
      <c r="E68" s="289">
        <v>9.7840566730039278</v>
      </c>
      <c r="F68" s="289">
        <v>10.551685461895598</v>
      </c>
      <c r="G68" s="289">
        <v>11.483662918199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6.6979377114524397</v>
      </c>
      <c r="E69" s="299">
        <v>9.4581339141563312</v>
      </c>
      <c r="F69" s="299">
        <v>10.435117050296515</v>
      </c>
      <c r="G69" s="299">
        <v>11.86828142369205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6.8424867789851573</v>
      </c>
      <c r="E70" s="299">
        <v>12.540058895036687</v>
      </c>
      <c r="F70" s="299">
        <v>11.510394134216595</v>
      </c>
      <c r="G70" s="299">
        <v>8.3508980613121722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5.5259387079313216</v>
      </c>
      <c r="E71" s="289">
        <v>10.322793807017284</v>
      </c>
      <c r="F71" s="289">
        <v>8.573879953779473</v>
      </c>
      <c r="G71" s="289">
        <v>5.4097365853022605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6.3267673983845363</v>
      </c>
      <c r="E72" s="299">
        <v>12.084443393007206</v>
      </c>
      <c r="F72" s="299">
        <v>8.7311735744246999</v>
      </c>
      <c r="G72" s="299">
        <v>5.8051297879926134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7.1152208949721407</v>
      </c>
      <c r="E73" s="299">
        <v>8.7702839446300196</v>
      </c>
      <c r="F73" s="299">
        <v>9.4560663420321092</v>
      </c>
      <c r="G73" s="299">
        <v>9.0991656815859745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0.39737808143880393</v>
      </c>
      <c r="E74" s="299">
        <v>1.7254983890602205E-4</v>
      </c>
      <c r="F74" s="299">
        <v>5.1371857967232204</v>
      </c>
      <c r="G74" s="299">
        <v>0.66338742878611079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0.24098674391828112</v>
      </c>
      <c r="E75" s="299">
        <v>6.5737785351946965</v>
      </c>
      <c r="F75" s="299">
        <v>13.836960043768286</v>
      </c>
      <c r="G75" s="299">
        <v>1.0752892412468018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6.962624885477986</v>
      </c>
      <c r="E76" s="289">
        <v>10.305999387424247</v>
      </c>
      <c r="F76" s="289">
        <v>7.60803568609556</v>
      </c>
      <c r="G76" s="289">
        <v>5.8437363379753693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244</v>
      </c>
      <c r="C7" s="445"/>
      <c r="D7" s="445"/>
      <c r="E7" s="445"/>
      <c r="F7" s="445"/>
      <c r="G7" s="445"/>
      <c r="H7" s="445"/>
    </row>
    <row r="8" spans="2:8" ht="21.75" thickBot="1">
      <c r="B8" s="445" t="s">
        <v>309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3.6217787550959724</v>
      </c>
      <c r="E10" s="289">
        <v>4.6224665383324259</v>
      </c>
      <c r="F10" s="289">
        <v>2.65259664091273</v>
      </c>
      <c r="G10" s="289">
        <v>3.1928056385317927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3.6792639576397113</v>
      </c>
      <c r="E11" s="292">
        <v>4.7908402070922396</v>
      </c>
      <c r="F11" s="292">
        <v>2.7746369694363837</v>
      </c>
      <c r="G11" s="292">
        <v>3.3766958221580046</v>
      </c>
      <c r="H11" s="293" t="s">
        <v>174</v>
      </c>
    </row>
    <row r="12" spans="2:8">
      <c r="B12" s="5" t="s">
        <v>65</v>
      </c>
      <c r="C12" s="294">
        <v>3.807E-2</v>
      </c>
      <c r="D12" s="295">
        <v>1.8810602792535658</v>
      </c>
      <c r="E12" s="295">
        <v>1.8963286819919434</v>
      </c>
      <c r="F12" s="295">
        <v>1.1516668319075718</v>
      </c>
      <c r="G12" s="295">
        <v>1.0518200476811845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1.8831018437046376</v>
      </c>
      <c r="E13" s="295">
        <v>8.5417236687622466</v>
      </c>
      <c r="F13" s="295">
        <v>6.096018062739561</v>
      </c>
      <c r="G13" s="295">
        <v>4.5725883481183116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2.9896013006424527</v>
      </c>
      <c r="E14" s="295">
        <v>3.6384526389673599</v>
      </c>
      <c r="F14" s="295">
        <v>3.3115273451975735</v>
      </c>
      <c r="G14" s="295">
        <v>4.388858332110801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4.1790399714245252</v>
      </c>
      <c r="E15" s="295">
        <v>4.3477400554980505</v>
      </c>
      <c r="F15" s="295">
        <v>0.33627790309624928</v>
      </c>
      <c r="G15" s="295">
        <v>0.94128177412180492</v>
      </c>
      <c r="H15" s="296" t="s">
        <v>178</v>
      </c>
    </row>
    <row r="16" spans="2:8">
      <c r="B16" s="5" t="s">
        <v>69</v>
      </c>
      <c r="C16" s="294">
        <v>1.984E-2</v>
      </c>
      <c r="D16" s="295">
        <v>4.9365068709242621</v>
      </c>
      <c r="E16" s="295">
        <v>5.6671524909605031</v>
      </c>
      <c r="F16" s="295">
        <v>3.2878525612157317</v>
      </c>
      <c r="G16" s="295">
        <v>-8.8078703918146211</v>
      </c>
      <c r="H16" s="296" t="s">
        <v>179</v>
      </c>
    </row>
    <row r="17" spans="2:8">
      <c r="B17" s="5" t="s">
        <v>70</v>
      </c>
      <c r="C17" s="294">
        <v>2.334E-2</v>
      </c>
      <c r="D17" s="295">
        <v>4.1472176212060674</v>
      </c>
      <c r="E17" s="295">
        <v>3.4375773360452611</v>
      </c>
      <c r="F17" s="295">
        <v>-3.7732568616286266</v>
      </c>
      <c r="G17" s="295">
        <v>6.7677110312117872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6.7234641626600311</v>
      </c>
      <c r="E18" s="295">
        <v>3.6285063907085746</v>
      </c>
      <c r="F18" s="295">
        <v>5.2478645588360795</v>
      </c>
      <c r="G18" s="295">
        <v>8.93499256997905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1.362884929235908</v>
      </c>
      <c r="E19" s="295">
        <v>1.2032716848734193</v>
      </c>
      <c r="F19" s="295">
        <v>1.2917154543864662</v>
      </c>
      <c r="G19" s="295">
        <v>0.85767906089022627</v>
      </c>
      <c r="H19" s="296" t="s">
        <v>182</v>
      </c>
    </row>
    <row r="20" spans="2:8">
      <c r="B20" s="4" t="s">
        <v>20</v>
      </c>
      <c r="C20" s="291">
        <v>1.959E-2</v>
      </c>
      <c r="D20" s="292">
        <v>2.8664156063971546</v>
      </c>
      <c r="E20" s="292">
        <v>2.2672328838957423</v>
      </c>
      <c r="F20" s="292">
        <v>0.94765164122811996</v>
      </c>
      <c r="G20" s="292">
        <v>0.5533742021524013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0.5742469363613889</v>
      </c>
      <c r="E21" s="295">
        <v>1.080319338307123</v>
      </c>
      <c r="F21" s="295">
        <v>0.67858686184190109</v>
      </c>
      <c r="G21" s="295">
        <v>0.73248922524447035</v>
      </c>
      <c r="H21" s="296" t="s">
        <v>185</v>
      </c>
    </row>
    <row r="22" spans="2:8">
      <c r="B22" s="5" t="s">
        <v>73</v>
      </c>
      <c r="C22" s="294">
        <v>1.35E-2</v>
      </c>
      <c r="D22" s="295">
        <v>3.9053873981219622</v>
      </c>
      <c r="E22" s="295">
        <v>2.7896797186358402</v>
      </c>
      <c r="F22" s="295">
        <v>1.0766290586345706</v>
      </c>
      <c r="G22" s="295">
        <v>0.46973462587840409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2.5403208190487803</v>
      </c>
      <c r="E23" s="289">
        <v>0.1169882653515808</v>
      </c>
      <c r="F23" s="289">
        <v>0.16078568061022036</v>
      </c>
      <c r="G23" s="289">
        <v>0.13107090612425321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17.783562570961784</v>
      </c>
      <c r="E24" s="299">
        <v>0.88171279741375841</v>
      </c>
      <c r="F24" s="299">
        <v>0.6893533914878569</v>
      </c>
      <c r="G24" s="299">
        <v>0.76814193771947981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1.6827938922975072</v>
      </c>
      <c r="E25" s="299">
        <v>6.7124014572339519E-2</v>
      </c>
      <c r="F25" s="299">
        <v>0.12704399338610006</v>
      </c>
      <c r="G25" s="299">
        <v>8.8007128357125985E-2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-2.8737306949010111</v>
      </c>
      <c r="E26" s="289">
        <v>-3.3732812018741121</v>
      </c>
      <c r="F26" s="289">
        <v>-3.0700405251004814</v>
      </c>
      <c r="G26" s="289">
        <v>-1.3189517711566068</v>
      </c>
      <c r="H26" s="290" t="s">
        <v>190</v>
      </c>
    </row>
    <row r="27" spans="2:8">
      <c r="B27" s="4" t="s">
        <v>24</v>
      </c>
      <c r="C27" s="291">
        <v>5.212E-2</v>
      </c>
      <c r="D27" s="292">
        <v>-2.6340258256036031</v>
      </c>
      <c r="E27" s="292">
        <v>-3.2363632528885633</v>
      </c>
      <c r="F27" s="292">
        <v>-2.8962432561381535</v>
      </c>
      <c r="G27" s="292">
        <v>-1.2891970184388368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0.87179749911463489</v>
      </c>
      <c r="E28" s="295">
        <v>0.2169704536641337</v>
      </c>
      <c r="F28" s="295">
        <v>0.54620780575862504</v>
      </c>
      <c r="G28" s="295">
        <v>0.47186871710696021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-2.9743775126139016</v>
      </c>
      <c r="E29" s="295">
        <v>-3.5819102782823187</v>
      </c>
      <c r="F29" s="295">
        <v>-3.1904916412248685</v>
      </c>
      <c r="G29" s="295">
        <v>-1.3996822477098769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7.634319347658014E-2</v>
      </c>
      <c r="E30" s="295">
        <v>-0.43103636890293728</v>
      </c>
      <c r="F30" s="295">
        <v>-0.65884517496709316</v>
      </c>
      <c r="G30" s="295">
        <v>-0.55089489674313707</v>
      </c>
      <c r="H30" s="296" t="s">
        <v>194</v>
      </c>
    </row>
    <row r="31" spans="2:8">
      <c r="B31" s="4" t="s">
        <v>25</v>
      </c>
      <c r="C31" s="291">
        <v>2.196E-2</v>
      </c>
      <c r="D31" s="292">
        <v>-3.4406467448259259</v>
      </c>
      <c r="E31" s="292">
        <v>-3.6975080617362543</v>
      </c>
      <c r="F31" s="292">
        <v>-3.4845191688164245</v>
      </c>
      <c r="G31" s="292">
        <v>-1.3900473972087268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1.1726168170360873</v>
      </c>
      <c r="E32" s="289">
        <v>1.5459495313344229</v>
      </c>
      <c r="F32" s="289">
        <v>1.3320858032562111</v>
      </c>
      <c r="G32" s="289">
        <v>0.46306158226308014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1.4016485403760992</v>
      </c>
      <c r="E33" s="299">
        <v>1.2858471866924459</v>
      </c>
      <c r="F33" s="299">
        <v>1.1603914855834674</v>
      </c>
      <c r="G33" s="299">
        <v>1.2608343503504926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2.5172255926043219</v>
      </c>
      <c r="E34" s="299">
        <v>1.4287774814152332</v>
      </c>
      <c r="F34" s="299">
        <v>0.25882518399298338</v>
      </c>
      <c r="G34" s="299">
        <v>0.50545931254013521</v>
      </c>
      <c r="H34" s="300" t="s">
        <v>198</v>
      </c>
    </row>
    <row r="35" spans="2:8">
      <c r="B35" s="297" t="s">
        <v>28</v>
      </c>
      <c r="C35" s="298">
        <v>1.465E-2</v>
      </c>
      <c r="D35" s="299">
        <v>5.4369132075793303E-2</v>
      </c>
      <c r="E35" s="299">
        <v>6.6870888033679687</v>
      </c>
      <c r="F35" s="299">
        <v>6.3921058043914458</v>
      </c>
      <c r="G35" s="299">
        <v>4.6362613245642947E-3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0.10649672634290841</v>
      </c>
      <c r="E36" s="299">
        <v>7.1585112704597442E-2</v>
      </c>
      <c r="F36" s="299">
        <v>1.5903943481965221E-2</v>
      </c>
      <c r="G36" s="299">
        <v>-2.3640036239132023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2.510332365415624</v>
      </c>
      <c r="E37" s="289">
        <v>2.5794289871730269</v>
      </c>
      <c r="F37" s="289">
        <v>1.1558455396361911</v>
      </c>
      <c r="G37" s="289">
        <v>1.0758703744410791</v>
      </c>
      <c r="H37" s="290" t="s">
        <v>201</v>
      </c>
    </row>
    <row r="38" spans="2:8">
      <c r="B38" s="297" t="s">
        <v>30</v>
      </c>
      <c r="C38" s="298">
        <v>1.172E-2</v>
      </c>
      <c r="D38" s="299">
        <v>2.2020472311267802</v>
      </c>
      <c r="E38" s="299">
        <v>2.4170898112050532</v>
      </c>
      <c r="F38" s="299">
        <v>1.378025509112657</v>
      </c>
      <c r="G38" s="299">
        <v>1.4775597704566712</v>
      </c>
      <c r="H38" s="300" t="s">
        <v>202</v>
      </c>
    </row>
    <row r="39" spans="2:8">
      <c r="B39" s="297" t="s">
        <v>31</v>
      </c>
      <c r="C39" s="298">
        <v>3.64E-3</v>
      </c>
      <c r="D39" s="299">
        <v>0.74576896746392229</v>
      </c>
      <c r="E39" s="299">
        <v>0.57457315789868346</v>
      </c>
      <c r="F39" s="299">
        <v>1.1100914552107488</v>
      </c>
      <c r="G39" s="299">
        <v>0.23595600084840296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1.36444989234763</v>
      </c>
      <c r="E40" s="299">
        <v>1.52625245863518</v>
      </c>
      <c r="F40" s="299">
        <v>0.87695267690646173</v>
      </c>
      <c r="G40" s="299">
        <v>0.65510469701786089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2.9485212487571744</v>
      </c>
      <c r="E41" s="299">
        <v>2.702963208418363</v>
      </c>
      <c r="F41" s="299">
        <v>1.7921653884384492</v>
      </c>
      <c r="G41" s="299">
        <v>1.3491728473942199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2.8182550076955026</v>
      </c>
      <c r="E42" s="299">
        <v>1.9960781735604227</v>
      </c>
      <c r="F42" s="299">
        <v>1.3776602718651887</v>
      </c>
      <c r="G42" s="299">
        <v>1.1717124093329145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3.8314916324349468</v>
      </c>
      <c r="E43" s="299">
        <v>3.9148168753863288</v>
      </c>
      <c r="F43" s="299">
        <v>1.104229561404102</v>
      </c>
      <c r="G43" s="299">
        <v>1.2623592476380674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1.4436397924510125</v>
      </c>
      <c r="E44" s="289">
        <v>1.1503290371301045</v>
      </c>
      <c r="F44" s="289">
        <v>5.9279414022600063</v>
      </c>
      <c r="G44" s="289">
        <v>1.2362540334773131</v>
      </c>
      <c r="H44" s="290" t="s">
        <v>208</v>
      </c>
    </row>
    <row r="45" spans="2:8">
      <c r="B45" s="297" t="s">
        <v>37</v>
      </c>
      <c r="C45" s="298">
        <v>2.843E-2</v>
      </c>
      <c r="D45" s="299">
        <v>1.5123681386131738</v>
      </c>
      <c r="E45" s="299">
        <v>0.8585180389151903</v>
      </c>
      <c r="F45" s="299">
        <v>11.430948058794833</v>
      </c>
      <c r="G45" s="299">
        <v>0.64605261271686309</v>
      </c>
      <c r="H45" s="300" t="s">
        <v>209</v>
      </c>
    </row>
    <row r="46" spans="2:8">
      <c r="B46" s="297" t="s">
        <v>38</v>
      </c>
      <c r="C46" s="298">
        <v>1.993E-2</v>
      </c>
      <c r="D46" s="299">
        <v>1.7863286903747611</v>
      </c>
      <c r="E46" s="299">
        <v>1.8365573887371145</v>
      </c>
      <c r="F46" s="299">
        <v>0.94893430484319641</v>
      </c>
      <c r="G46" s="299">
        <v>2.30794126045204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1.3322676295501878E-13</v>
      </c>
      <c r="E47" s="299">
        <v>8.8817841970012523E-14</v>
      </c>
      <c r="F47" s="299">
        <v>1.3322676295501878E-13</v>
      </c>
      <c r="G47" s="299">
        <v>1.3322676295501878E-13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2.6699326464781459</v>
      </c>
      <c r="E48" s="289">
        <v>2.3261225845888189</v>
      </c>
      <c r="F48" s="289">
        <v>1.3137978010052009</v>
      </c>
      <c r="G48" s="289">
        <v>0.75512342778640829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1.5384628631446962</v>
      </c>
      <c r="E49" s="299">
        <v>1.7797007247502217</v>
      </c>
      <c r="F49" s="299">
        <v>1.314467686187526</v>
      </c>
      <c r="G49" s="299">
        <v>0.3745366320693666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4.1633117112722884</v>
      </c>
      <c r="E50" s="299">
        <v>1.3393825224791156</v>
      </c>
      <c r="F50" s="299">
        <v>1.0228751942057634</v>
      </c>
      <c r="G50" s="299">
        <v>1.1271864617209193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1.1086641843933931</v>
      </c>
      <c r="E51" s="299">
        <v>5.0718091509959651</v>
      </c>
      <c r="F51" s="299">
        <v>1.8999531995677721</v>
      </c>
      <c r="G51" s="299">
        <v>0.47871248778486031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0.47662701850477163</v>
      </c>
      <c r="E52" s="289">
        <v>0.66211535307305613</v>
      </c>
      <c r="F52" s="289">
        <v>1.4201289581081911</v>
      </c>
      <c r="G52" s="289">
        <v>0.21527253247815015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1.3322676295501878E-13</v>
      </c>
      <c r="E53" s="299">
        <v>1.3322676295501878E-13</v>
      </c>
      <c r="F53" s="299">
        <v>1.3322676295501878E-13</v>
      </c>
      <c r="G53" s="299">
        <v>1.3322676295501878E-13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3.5898711278918638</v>
      </c>
      <c r="E54" s="299">
        <v>2.5227464134155664</v>
      </c>
      <c r="F54" s="299">
        <v>1.2503117069729841</v>
      </c>
      <c r="G54" s="299">
        <v>1.3465832733496219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1.1102230246251565E-13</v>
      </c>
      <c r="E55" s="299">
        <v>0.35567081409750845</v>
      </c>
      <c r="F55" s="299">
        <v>1.4665595600420689</v>
      </c>
      <c r="G55" s="299">
        <v>1.3322676295501878E-13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1.4447367513669596</v>
      </c>
      <c r="E56" s="289">
        <v>1.3103014441242511</v>
      </c>
      <c r="F56" s="289">
        <v>1.1233903700359926</v>
      </c>
      <c r="G56" s="289">
        <v>0.67296217720294038</v>
      </c>
      <c r="H56" s="290" t="s">
        <v>220</v>
      </c>
    </row>
    <row r="57" spans="2:8">
      <c r="B57" s="297" t="s">
        <v>44</v>
      </c>
      <c r="C57" s="298">
        <v>1.013E-2</v>
      </c>
      <c r="D57" s="299">
        <v>1.2778809297155247</v>
      </c>
      <c r="E57" s="299">
        <v>1.4066817168663315</v>
      </c>
      <c r="F57" s="299">
        <v>1.7154194643413279</v>
      </c>
      <c r="G57" s="299">
        <v>0.82375842452675485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1.2421801269989485</v>
      </c>
      <c r="E58" s="299">
        <v>0.53695256134627112</v>
      </c>
      <c r="F58" s="299">
        <v>0.45070557847881609</v>
      </c>
      <c r="G58" s="299">
        <v>1.0199910066347462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0.96162220858642122</v>
      </c>
      <c r="E59" s="299">
        <v>1.2225103377943025</v>
      </c>
      <c r="F59" s="299">
        <v>0.96237192079575706</v>
      </c>
      <c r="G59" s="299">
        <v>0.98400584991520379</v>
      </c>
      <c r="H59" s="300" t="s">
        <v>223</v>
      </c>
    </row>
    <row r="60" spans="2:8">
      <c r="B60" s="297" t="s">
        <v>46</v>
      </c>
      <c r="C60" s="298">
        <v>4.28E-3</v>
      </c>
      <c r="D60" s="299">
        <v>1.0176786051382614</v>
      </c>
      <c r="E60" s="299">
        <v>0.51314924005110285</v>
      </c>
      <c r="F60" s="299">
        <v>0.59617639061095851</v>
      </c>
      <c r="G60" s="299">
        <v>0.26816680190191455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4.1455448941821071</v>
      </c>
      <c r="E61" s="299">
        <v>2.8264335214537972</v>
      </c>
      <c r="F61" s="299">
        <v>0.14474825352939202</v>
      </c>
      <c r="G61" s="299">
        <v>0.26836452543754774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0.74194684833595037</v>
      </c>
      <c r="E62" s="289">
        <v>0.1733890584018738</v>
      </c>
      <c r="F62" s="289">
        <v>0.17933038510986599</v>
      </c>
      <c r="G62" s="289">
        <v>0.15817861081326434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2.7355515428650889E-2</v>
      </c>
      <c r="E63" s="299">
        <v>1.5440133595645555E-2</v>
      </c>
      <c r="F63" s="299">
        <v>2.6151895929182878E-2</v>
      </c>
      <c r="G63" s="299">
        <v>3.7029588150128134E-2</v>
      </c>
      <c r="H63" s="300" t="s">
        <v>227</v>
      </c>
    </row>
    <row r="64" spans="2:8">
      <c r="B64" s="297" t="s">
        <v>88</v>
      </c>
      <c r="C64" s="298">
        <v>7.28E-3</v>
      </c>
      <c r="D64" s="299">
        <v>8.8817841970012523E-14</v>
      </c>
      <c r="E64" s="299">
        <v>1.9683293470595942E-2</v>
      </c>
      <c r="F64" s="299">
        <v>1.1102230246251565E-13</v>
      </c>
      <c r="G64" s="299">
        <v>1.1102230246251565E-13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3.4723302966554126</v>
      </c>
      <c r="E65" s="299">
        <v>0.73127665792480645</v>
      </c>
      <c r="F65" s="299">
        <v>0.44630710000204132</v>
      </c>
      <c r="G65" s="299">
        <v>0.30518173094742362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1.3322676295501878E-13</v>
      </c>
      <c r="E66" s="299">
        <v>1.3322676295501878E-13</v>
      </c>
      <c r="F66" s="299">
        <v>1.1102230246251565E-13</v>
      </c>
      <c r="G66" s="299">
        <v>1.3322676295501878E-13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1.3322676295501878E-13</v>
      </c>
      <c r="E67" s="299">
        <v>-2.6692554437546256E-3</v>
      </c>
      <c r="F67" s="299">
        <v>0.25240554057379683</v>
      </c>
      <c r="G67" s="299">
        <v>0.27821971216510644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2.0134408673889492</v>
      </c>
      <c r="E68" s="289">
        <v>1.8408249754750639</v>
      </c>
      <c r="F68" s="289">
        <v>1.0545646986585666</v>
      </c>
      <c r="G68" s="289">
        <v>0.74248603515230105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2.110591154826702</v>
      </c>
      <c r="E69" s="299">
        <v>1.869129725021268</v>
      </c>
      <c r="F69" s="299">
        <v>1.1902772013564045</v>
      </c>
      <c r="G69" s="299">
        <v>1.3525862121561483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1.1976308843499428</v>
      </c>
      <c r="E70" s="299">
        <v>1.6103854293485709</v>
      </c>
      <c r="F70" s="299">
        <v>-3.8193384823970167E-2</v>
      </c>
      <c r="G70" s="299">
        <v>-4.1514058886152778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2.0547463817979228</v>
      </c>
      <c r="E71" s="289">
        <v>2.1278208658554565</v>
      </c>
      <c r="F71" s="289">
        <v>1.2319061651829166</v>
      </c>
      <c r="G71" s="289">
        <v>1.1337466904234095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2.6709721062430081</v>
      </c>
      <c r="E72" s="299">
        <v>2.8364403736806709</v>
      </c>
      <c r="F72" s="299">
        <v>1.62776219220091</v>
      </c>
      <c r="G72" s="299">
        <v>1.3226038522551331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-0.46918393377437528</v>
      </c>
      <c r="E73" s="299">
        <v>-1.1482503738205252</v>
      </c>
      <c r="F73" s="299">
        <v>-0.8577787667308101</v>
      </c>
      <c r="G73" s="299">
        <v>0.28099816942754874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2.7767660592958876E-2</v>
      </c>
      <c r="E74" s="299">
        <v>1.3322676295501878E-13</v>
      </c>
      <c r="F74" s="299">
        <v>1.1102230246251565E-13</v>
      </c>
      <c r="G74" s="299">
        <v>0.6633874287856889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1.1102230246251565E-13</v>
      </c>
      <c r="E75" s="299">
        <v>1.3322676295501878E-13</v>
      </c>
      <c r="F75" s="299">
        <v>0.50375551594008527</v>
      </c>
      <c r="G75" s="299">
        <v>1.3322676295501878E-13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1.8556101380489354</v>
      </c>
      <c r="E76" s="289">
        <v>2.026360717224085</v>
      </c>
      <c r="F76" s="289">
        <v>1.4446095394737846</v>
      </c>
      <c r="G76" s="289">
        <v>1.2244610880626006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F80"/>
  <sheetViews>
    <sheetView topLeftCell="DR7" workbookViewId="0">
      <selection activeCell="EE7" sqref="EE7:EE74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8.85546875" bestFit="1" customWidth="1"/>
  </cols>
  <sheetData>
    <row r="1" spans="1:13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3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36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36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403"/>
      <c r="CS4" s="404"/>
    </row>
    <row r="5" spans="1:136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405"/>
    </row>
    <row r="6" spans="1:136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36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9" t="s">
        <v>98</v>
      </c>
      <c r="BP7" s="390">
        <v>43831</v>
      </c>
      <c r="BQ7" s="391">
        <v>43862</v>
      </c>
      <c r="BR7" s="391">
        <v>43891</v>
      </c>
      <c r="BS7" s="391">
        <v>43922</v>
      </c>
      <c r="BT7" s="391">
        <v>43952</v>
      </c>
      <c r="BU7" s="391">
        <v>43983</v>
      </c>
      <c r="BV7" s="391">
        <v>44013</v>
      </c>
      <c r="BW7" s="391">
        <v>44044</v>
      </c>
      <c r="BX7" s="391">
        <v>44075</v>
      </c>
      <c r="BY7" s="391">
        <v>44105</v>
      </c>
      <c r="BZ7" s="391">
        <v>44136</v>
      </c>
      <c r="CA7" s="392">
        <v>44166</v>
      </c>
      <c r="CB7" s="75" t="s">
        <v>98</v>
      </c>
      <c r="CC7" s="390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</row>
    <row r="8" spans="1:136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9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9">
        <v>197.48954423178961</v>
      </c>
      <c r="ED8" s="78">
        <v>198.52286520667377</v>
      </c>
      <c r="EE8" s="78">
        <v>202.48192974848627</v>
      </c>
    </row>
    <row r="9" spans="1:136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10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10">
        <v>199.59000637920971</v>
      </c>
      <c r="ED9" s="82">
        <v>200.67565796881783</v>
      </c>
      <c r="EE9" s="82">
        <v>204.94572752758373</v>
      </c>
    </row>
    <row r="10" spans="1:136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11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11">
        <v>146.14929481337981</v>
      </c>
      <c r="ED10" s="87">
        <v>146.52550242463849</v>
      </c>
      <c r="EE10" s="87">
        <v>147.37464151808774</v>
      </c>
      <c r="EF10" s="430"/>
    </row>
    <row r="11" spans="1:136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11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11">
        <v>229.49617821068568</v>
      </c>
      <c r="ED11" s="87">
        <v>231.43395680690119</v>
      </c>
      <c r="EE11" s="87">
        <v>237.29380847894777</v>
      </c>
    </row>
    <row r="12" spans="1:136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11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11">
        <v>207.46719111627698</v>
      </c>
      <c r="ED12" s="87">
        <v>208.80428556871334</v>
      </c>
      <c r="EE12" s="87">
        <v>215.15707593905483</v>
      </c>
    </row>
    <row r="13" spans="1:136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11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11">
        <v>174.17328016462551</v>
      </c>
      <c r="ED13" s="87">
        <v>174.67957496523664</v>
      </c>
      <c r="EE13" s="87">
        <v>175.0393899750139</v>
      </c>
    </row>
    <row r="14" spans="1:136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11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11">
        <v>200.09918049279568</v>
      </c>
      <c r="ED14" s="87">
        <v>196.26316499909876</v>
      </c>
      <c r="EE14" s="87">
        <v>190.60026143785865</v>
      </c>
    </row>
    <row r="15" spans="1:136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11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11">
        <v>215.28573382009236</v>
      </c>
      <c r="ED15" s="87">
        <v>217.97415961292617</v>
      </c>
      <c r="EE15" s="87">
        <v>227.76875002071074</v>
      </c>
    </row>
    <row r="16" spans="1:136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11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11">
        <v>226.12940695924078</v>
      </c>
      <c r="ED16" s="87">
        <v>228.7110215685737</v>
      </c>
      <c r="EE16" s="87">
        <v>240.02749051624042</v>
      </c>
    </row>
    <row r="17" spans="1:135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11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11">
        <v>170.06130116670991</v>
      </c>
      <c r="ED17" s="87">
        <v>170.5095201572345</v>
      </c>
      <c r="EE17" s="87">
        <v>170.82617005316862</v>
      </c>
    </row>
    <row r="18" spans="1:135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10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10">
        <v>171.48091211848251</v>
      </c>
      <c r="ED18" s="82">
        <v>171.86625773789908</v>
      </c>
      <c r="EE18" s="82">
        <v>171.97435306264296</v>
      </c>
    </row>
    <row r="19" spans="1:135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11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11">
        <v>175.48417448690765</v>
      </c>
      <c r="ED19" s="87">
        <v>176.28711015886464</v>
      </c>
      <c r="EE19" s="87">
        <v>176.40676768088301</v>
      </c>
    </row>
    <row r="20" spans="1:135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11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11">
        <v>169.67499598339293</v>
      </c>
      <c r="ED20" s="87">
        <v>169.87196209021906</v>
      </c>
      <c r="EE20" s="87">
        <v>169.97484157930356</v>
      </c>
    </row>
    <row r="21" spans="1:135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9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9">
        <v>206.84611253942714</v>
      </c>
      <c r="ED21" s="78">
        <v>206.85364209383002</v>
      </c>
      <c r="EE21" s="78">
        <v>206.96879645793859</v>
      </c>
    </row>
    <row r="22" spans="1:135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10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10">
        <v>166.72552594214295</v>
      </c>
      <c r="ED22" s="82">
        <v>167.34811267324602</v>
      </c>
      <c r="EE22" s="82">
        <v>167.34811267324613</v>
      </c>
    </row>
    <row r="23" spans="1:135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10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10">
        <v>210.2783033459917</v>
      </c>
      <c r="ED23" s="82">
        <v>210.23321668098146</v>
      </c>
      <c r="EE23" s="82">
        <v>210.35822214108219</v>
      </c>
    </row>
    <row r="24" spans="1:135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9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9">
        <v>215.29430498112927</v>
      </c>
      <c r="ED24" s="78">
        <v>207.62057302246944</v>
      </c>
      <c r="EE24" s="78">
        <v>213.53882718077568</v>
      </c>
    </row>
    <row r="25" spans="1:135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10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10">
        <v>215.69530316417024</v>
      </c>
      <c r="ED25" s="82">
        <v>208.21211397737301</v>
      </c>
      <c r="EE25" s="82">
        <v>214.02755963743496</v>
      </c>
    </row>
    <row r="26" spans="1:135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11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11">
        <v>156.19377578053295</v>
      </c>
      <c r="ED26" s="87">
        <v>155.74126872348765</v>
      </c>
      <c r="EE26" s="87">
        <v>157.60597476596823</v>
      </c>
    </row>
    <row r="27" spans="1:135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11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11">
        <v>221.53809042292571</v>
      </c>
      <c r="ED27" s="87">
        <v>213.26567576533267</v>
      </c>
      <c r="EE27" s="87">
        <v>219.63601610806603</v>
      </c>
    </row>
    <row r="28" spans="1:135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11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11">
        <v>184.41172861447998</v>
      </c>
      <c r="ED28" s="87">
        <v>182.42911378771419</v>
      </c>
      <c r="EE28" s="87">
        <v>183.66218438347423</v>
      </c>
    </row>
    <row r="29" spans="1:135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10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10">
        <v>214.34257341008663</v>
      </c>
      <c r="ED29" s="82">
        <v>206.21660605664187</v>
      </c>
      <c r="EE29" s="82">
        <v>212.37886654138248</v>
      </c>
    </row>
    <row r="30" spans="1:135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9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9">
        <v>158.95250014539317</v>
      </c>
      <c r="ED30" s="78">
        <v>158.85179623984135</v>
      </c>
      <c r="EE30" s="78">
        <v>159.19895528695594</v>
      </c>
    </row>
    <row r="31" spans="1:135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10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10">
        <v>161.09471605430514</v>
      </c>
      <c r="ED31" s="82">
        <v>161.89229043805881</v>
      </c>
      <c r="EE31" s="82">
        <v>162.45020702143918</v>
      </c>
    </row>
    <row r="32" spans="1:135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10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10">
        <v>202.07536812505791</v>
      </c>
      <c r="ED32" s="82">
        <v>202.4412227864851</v>
      </c>
      <c r="EE32" s="82">
        <v>202.37515423541745</v>
      </c>
    </row>
    <row r="33" spans="1:135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10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10">
        <v>185.83352589493379</v>
      </c>
      <c r="ED33" s="82">
        <v>185.84112817258384</v>
      </c>
      <c r="EE33" s="82">
        <v>185.84134031784257</v>
      </c>
    </row>
    <row r="34" spans="1:135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10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10">
        <v>126.56858942722657</v>
      </c>
      <c r="ED34" s="82">
        <v>123.54700222677091</v>
      </c>
      <c r="EE34" s="82">
        <v>123.54015811806443</v>
      </c>
    </row>
    <row r="35" spans="1:135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9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9">
        <v>188.24559007268314</v>
      </c>
      <c r="ED35" s="78">
        <v>189.11665185545493</v>
      </c>
      <c r="EE35" s="78">
        <v>189.75026834855674</v>
      </c>
    </row>
    <row r="36" spans="1:135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10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10">
        <v>180.06777724419831</v>
      </c>
      <c r="ED36" s="82">
        <v>181.21622606517337</v>
      </c>
      <c r="EE36" s="82">
        <v>181.90644881498505</v>
      </c>
    </row>
    <row r="37" spans="1:135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10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10">
        <v>187.09907327095365</v>
      </c>
      <c r="ED37" s="82">
        <v>187.31785859274535</v>
      </c>
      <c r="EE37" s="82">
        <v>187.64198499944365</v>
      </c>
    </row>
    <row r="38" spans="1:135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10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10">
        <v>170.88551686066549</v>
      </c>
      <c r="ED38" s="82">
        <v>171.38982381586356</v>
      </c>
      <c r="EE38" s="82">
        <v>171.57330580019013</v>
      </c>
    </row>
    <row r="39" spans="1:135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10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10">
        <v>206.51655393866264</v>
      </c>
      <c r="ED39" s="82">
        <v>207.46148879245078</v>
      </c>
      <c r="EE39" s="82">
        <v>208.68819725305963</v>
      </c>
    </row>
    <row r="40" spans="1:135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10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10">
        <v>200.75987546579026</v>
      </c>
      <c r="ED40" s="82">
        <v>201.80670035069139</v>
      </c>
      <c r="EE40" s="82">
        <v>202.32100228905082</v>
      </c>
    </row>
    <row r="41" spans="1:135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10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10">
        <v>203.92221765288204</v>
      </c>
      <c r="ED41" s="82">
        <v>205.04770562999701</v>
      </c>
      <c r="EE41" s="82">
        <v>206.01140329879007</v>
      </c>
    </row>
    <row r="42" spans="1:135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9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9">
        <v>164.70195582664587</v>
      </c>
      <c r="ED42" s="78">
        <v>164.99595738949327</v>
      </c>
      <c r="EE42" s="78">
        <v>165.19184717903656</v>
      </c>
    </row>
    <row r="43" spans="1:135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10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10">
        <v>168.63538687683914</v>
      </c>
      <c r="ED43" s="82">
        <v>168.90237158953974</v>
      </c>
      <c r="EE43" s="82">
        <v>169.09135387351765</v>
      </c>
    </row>
    <row r="44" spans="1:135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10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10">
        <v>189.21809758852481</v>
      </c>
      <c r="ED44" s="82">
        <v>189.68753435222013</v>
      </c>
      <c r="EE44" s="82">
        <v>189.98448975291166</v>
      </c>
    </row>
    <row r="45" spans="1:135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10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10">
        <v>100.00000000000323</v>
      </c>
      <c r="ED45" s="82">
        <v>100.00000000000328</v>
      </c>
      <c r="EE45" s="82">
        <v>100.00000000000333</v>
      </c>
    </row>
    <row r="46" spans="1:135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9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9">
        <v>166.20092522829856</v>
      </c>
      <c r="ED46" s="78">
        <v>166.77119936822629</v>
      </c>
      <c r="EE46" s="78">
        <v>166.89013705411659</v>
      </c>
    </row>
    <row r="47" spans="1:135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10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10">
        <v>169.60217200387189</v>
      </c>
      <c r="ED47" s="82">
        <v>169.90641821690451</v>
      </c>
      <c r="EE47" s="82">
        <v>170.2434930212778</v>
      </c>
    </row>
    <row r="48" spans="1:135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10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10">
        <v>171.52664341488901</v>
      </c>
      <c r="ED48" s="82">
        <v>172.19279991950467</v>
      </c>
      <c r="EE48" s="82">
        <v>172.64094504605671</v>
      </c>
    </row>
    <row r="49" spans="1:135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10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10">
        <v>152.95016964722322</v>
      </c>
      <c r="ED49" s="82">
        <v>153.64292012538886</v>
      </c>
      <c r="EE49" s="82">
        <v>152.93406237006292</v>
      </c>
    </row>
    <row r="50" spans="1:135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9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9">
        <v>112.35026528813822</v>
      </c>
      <c r="ED50" s="78">
        <v>112.44154097749815</v>
      </c>
      <c r="EE50" s="78">
        <v>112.52919742625299</v>
      </c>
    </row>
    <row r="51" spans="1:135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10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10">
        <v>206.36315192852535</v>
      </c>
      <c r="ED51" s="82">
        <v>206.36315192852547</v>
      </c>
      <c r="EE51" s="82">
        <v>206.36315192852553</v>
      </c>
    </row>
    <row r="52" spans="1:135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10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10">
        <v>163.822147520595</v>
      </c>
      <c r="ED52" s="82">
        <v>164.65223625546147</v>
      </c>
      <c r="EE52" s="82">
        <v>165.44941052124909</v>
      </c>
    </row>
    <row r="53" spans="1:135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10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10">
        <v>105.45239521434391</v>
      </c>
      <c r="ED53" s="82">
        <v>105.45239521434394</v>
      </c>
      <c r="EE53" s="82">
        <v>105.45239521434401</v>
      </c>
    </row>
    <row r="54" spans="1:135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9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9">
        <v>159.31325340320993</v>
      </c>
      <c r="ED54" s="78">
        <v>159.95619873096612</v>
      </c>
      <c r="EE54" s="78">
        <v>160.21471642433008</v>
      </c>
    </row>
    <row r="55" spans="1:135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10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10">
        <v>146.77706425276043</v>
      </c>
      <c r="ED55" s="82">
        <v>147.36022343552685</v>
      </c>
      <c r="EE55" s="82">
        <v>147.63278366875639</v>
      </c>
    </row>
    <row r="56" spans="1:135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10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10">
        <v>209.01623040127595</v>
      </c>
      <c r="ED56" s="82">
        <v>209.68022577287206</v>
      </c>
      <c r="EE56" s="82">
        <v>210.12173584568669</v>
      </c>
    </row>
    <row r="57" spans="1:135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10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10">
        <v>165.84785533670012</v>
      </c>
      <c r="ED57" s="82">
        <v>166.65610834884561</v>
      </c>
      <c r="EE57" s="82">
        <v>167.1739768852886</v>
      </c>
    </row>
    <row r="58" spans="1:135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10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10">
        <v>173.76597468269409</v>
      </c>
      <c r="ED58" s="82">
        <v>174.47700461771788</v>
      </c>
      <c r="EE58" s="82">
        <v>174.56843241691169</v>
      </c>
    </row>
    <row r="59" spans="1:135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10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10">
        <v>173.21206808368404</v>
      </c>
      <c r="ED59" s="82">
        <v>173.68278278023706</v>
      </c>
      <c r="EE59" s="82">
        <v>173.69469976032298</v>
      </c>
    </row>
    <row r="60" spans="1:135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9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9">
        <v>197.57989940488278</v>
      </c>
      <c r="ED60" s="78">
        <v>197.68563510250019</v>
      </c>
      <c r="EE60" s="78">
        <v>197.79264483653566</v>
      </c>
    </row>
    <row r="61" spans="1:135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10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10">
        <v>170.27109128539581</v>
      </c>
      <c r="ED61" s="82">
        <v>170.26952673112478</v>
      </c>
      <c r="EE61" s="82">
        <v>170.33414196923744</v>
      </c>
    </row>
    <row r="62" spans="1:135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10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10">
        <v>202.868215650683</v>
      </c>
      <c r="ED62" s="82">
        <v>202.86821565068314</v>
      </c>
      <c r="EE62" s="82">
        <v>202.8682156506832</v>
      </c>
    </row>
    <row r="63" spans="1:135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10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10">
        <v>226.70484688231826</v>
      </c>
      <c r="ED63" s="82">
        <v>227.24422062814563</v>
      </c>
      <c r="EE63" s="82">
        <v>227.29941560247951</v>
      </c>
    </row>
    <row r="64" spans="1:135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10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10">
        <v>128.91543792683467</v>
      </c>
      <c r="ED64" s="82">
        <v>128.91543792683476</v>
      </c>
      <c r="EE64" s="82">
        <v>128.91543792683478</v>
      </c>
    </row>
    <row r="65" spans="1:135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10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10">
        <v>213.47293949941468</v>
      </c>
      <c r="ED65" s="82">
        <v>213.47293949941476</v>
      </c>
      <c r="EE65" s="82">
        <v>213.77024967806892</v>
      </c>
    </row>
    <row r="66" spans="1:135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9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9">
        <v>223.49478410684225</v>
      </c>
      <c r="ED66" s="78">
        <v>223.82483426165132</v>
      </c>
      <c r="EE66" s="78">
        <v>223.95580492178988</v>
      </c>
    </row>
    <row r="67" spans="1:135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10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10">
        <v>224.43941976874299</v>
      </c>
      <c r="ED67" s="82">
        <v>224.84055249229019</v>
      </c>
      <c r="EE67" s="82">
        <v>225.24450450949064</v>
      </c>
    </row>
    <row r="68" spans="1:135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10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10">
        <v>215.89686976534611</v>
      </c>
      <c r="ED68" s="82">
        <v>215.65518703918477</v>
      </c>
      <c r="EE68" s="82">
        <v>213.59050804154063</v>
      </c>
    </row>
    <row r="69" spans="1:135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9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9">
        <v>200.61124204226181</v>
      </c>
      <c r="ED69" s="78">
        <v>201.06390447175997</v>
      </c>
      <c r="EE69" s="78">
        <v>202.05005028555084</v>
      </c>
    </row>
    <row r="70" spans="1:135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10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10">
        <v>213.52745541161804</v>
      </c>
      <c r="ED70" s="82">
        <v>214.26088931350688</v>
      </c>
      <c r="EE70" s="82">
        <v>215.33279543449851</v>
      </c>
    </row>
    <row r="71" spans="1:135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10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10">
        <v>223.25385420098607</v>
      </c>
      <c r="ED71" s="82">
        <v>221.96343905514593</v>
      </c>
      <c r="EE71" s="82">
        <v>224.48329012010797</v>
      </c>
    </row>
    <row r="72" spans="1:135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10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10">
        <v>133.53583173081901</v>
      </c>
      <c r="ED72" s="82">
        <v>133.53583173081901</v>
      </c>
      <c r="EE72" s="82">
        <v>133.53583173081907</v>
      </c>
    </row>
    <row r="73" spans="1:135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10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10">
        <v>150.98821628103681</v>
      </c>
      <c r="ED73" s="82">
        <v>150.98821628103687</v>
      </c>
      <c r="EE73" s="82">
        <v>150.98821628103696</v>
      </c>
    </row>
    <row r="74" spans="1:135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12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12">
        <v>181.9602383631989</v>
      </c>
      <c r="ED74" s="94">
        <v>181.84657686751098</v>
      </c>
      <c r="EE74" s="94">
        <v>183.53043721958454</v>
      </c>
    </row>
    <row r="76" spans="1:135">
      <c r="DO76" s="408"/>
      <c r="EB76" s="418"/>
    </row>
    <row r="77" spans="1:135">
      <c r="CO77" s="396"/>
      <c r="DB77" s="401"/>
      <c r="DO77" s="408"/>
      <c r="DY77" s="417"/>
      <c r="EB77" s="418"/>
    </row>
    <row r="78" spans="1:135">
      <c r="DY78" s="408"/>
      <c r="EB78" s="418"/>
    </row>
    <row r="79" spans="1:135">
      <c r="EB79" s="418"/>
    </row>
    <row r="80" spans="1:135">
      <c r="EB80" s="4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DU75"/>
  <sheetViews>
    <sheetView topLeftCell="DA4" workbookViewId="0">
      <selection activeCell="DU8" sqref="DU8:DU75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1.42578125" bestFit="1" customWidth="1"/>
    <col min="123" max="123" width="9.140625" bestFit="1" customWidth="1"/>
    <col min="124" max="124" width="8.85546875" bestFit="1" customWidth="1"/>
    <col min="125" max="125" width="7.5703125" bestFit="1" customWidth="1"/>
  </cols>
  <sheetData>
    <row r="4" spans="1:125">
      <c r="A4" s="427" t="s">
        <v>96</v>
      </c>
    </row>
    <row r="5" spans="1:125">
      <c r="A5" s="427" t="s">
        <v>102</v>
      </c>
    </row>
    <row r="6" spans="1:125">
      <c r="A6" s="427" t="s">
        <v>104</v>
      </c>
    </row>
    <row r="7" spans="1:125" ht="15.75" thickBot="1">
      <c r="A7" s="427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25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</row>
    <row r="9" spans="1:125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</row>
    <row r="10" spans="1:125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</row>
    <row r="11" spans="1:125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</row>
    <row r="12" spans="1:125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</row>
    <row r="13" spans="1:125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</row>
    <row r="14" spans="1:125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</row>
    <row r="15" spans="1:125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</row>
    <row r="16" spans="1:125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</row>
    <row r="17" spans="1:125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</row>
    <row r="18" spans="1:125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</row>
    <row r="19" spans="1:125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87">
        <v>6.2895024402487287E-2</v>
      </c>
    </row>
    <row r="20" spans="1:125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</row>
    <row r="21" spans="1:125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</row>
    <row r="22" spans="1:125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</row>
    <row r="23" spans="1:125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</row>
    <row r="24" spans="1:125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</row>
    <row r="25" spans="1:125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</row>
    <row r="26" spans="1:125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</row>
    <row r="27" spans="1:125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</row>
    <row r="28" spans="1:125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</row>
    <row r="29" spans="1:125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</row>
    <row r="30" spans="1:125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</row>
    <row r="31" spans="1:125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</row>
    <row r="32" spans="1:125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</row>
    <row r="33" spans="1:125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</row>
    <row r="34" spans="1:125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</row>
    <row r="35" spans="1:125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</row>
    <row r="36" spans="1:125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</row>
    <row r="37" spans="1:125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</row>
    <row r="38" spans="1:125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</row>
    <row r="39" spans="1:125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</row>
    <row r="40" spans="1:125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</row>
    <row r="41" spans="1:125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</row>
    <row r="42" spans="1:125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</row>
    <row r="43" spans="1:125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</row>
    <row r="44" spans="1:125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</row>
    <row r="45" spans="1:125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</row>
    <row r="46" spans="1:125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</row>
    <row r="47" spans="1:125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</row>
    <row r="48" spans="1:125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</row>
    <row r="49" spans="1:125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</row>
    <row r="50" spans="1:125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</row>
    <row r="51" spans="1:125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</row>
    <row r="52" spans="1:125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</row>
    <row r="53" spans="1:125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</row>
    <row r="54" spans="1:125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</row>
    <row r="55" spans="1:125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</row>
    <row r="56" spans="1:125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</row>
    <row r="57" spans="1:125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</row>
    <row r="58" spans="1:125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</row>
    <row r="59" spans="1:125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</row>
    <row r="60" spans="1:125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</row>
    <row r="61" spans="1:125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</row>
    <row r="62" spans="1:125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</row>
    <row r="63" spans="1:125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</row>
    <row r="64" spans="1:125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</row>
    <row r="65" spans="1:125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</row>
    <row r="66" spans="1:125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</row>
    <row r="67" spans="1:125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</row>
    <row r="68" spans="1:125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</row>
    <row r="69" spans="1:125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</row>
    <row r="70" spans="1:125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</row>
    <row r="71" spans="1:125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</row>
    <row r="72" spans="1:125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</row>
    <row r="73" spans="1:125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</row>
    <row r="74" spans="1:125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</row>
    <row r="75" spans="1:125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DU75"/>
  <sheetViews>
    <sheetView topLeftCell="DB1" zoomScale="85" zoomScaleNormal="85" workbookViewId="0">
      <selection activeCell="DU8" sqref="DU8:DU75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</cols>
  <sheetData>
    <row r="4" spans="1:125">
      <c r="A4" s="69" t="s">
        <v>96</v>
      </c>
    </row>
    <row r="5" spans="1:125">
      <c r="A5" s="69" t="s">
        <v>105</v>
      </c>
    </row>
    <row r="6" spans="1:125">
      <c r="A6" s="69" t="s">
        <v>104</v>
      </c>
      <c r="B6" s="429"/>
    </row>
    <row r="7" spans="1:125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5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</row>
    <row r="9" spans="1:125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</row>
    <row r="10" spans="1:125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</row>
    <row r="11" spans="1:125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</row>
    <row r="12" spans="1:125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</row>
    <row r="13" spans="1:125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</row>
    <row r="14" spans="1:125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</row>
    <row r="15" spans="1:125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</row>
    <row r="16" spans="1:125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</row>
    <row r="17" spans="1:125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</row>
    <row r="18" spans="1:125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</row>
    <row r="19" spans="1:125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</row>
    <row r="20" spans="1:125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</row>
    <row r="21" spans="1:125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</row>
    <row r="22" spans="1:125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</row>
    <row r="23" spans="1:125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</row>
    <row r="24" spans="1:125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</row>
    <row r="25" spans="1:125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</row>
    <row r="26" spans="1:125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</row>
    <row r="27" spans="1:125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</row>
    <row r="28" spans="1:125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</row>
    <row r="29" spans="1:125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</row>
    <row r="30" spans="1:125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</row>
    <row r="31" spans="1:125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</row>
    <row r="32" spans="1:125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</row>
    <row r="33" spans="1:125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</row>
    <row r="34" spans="1:125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</row>
    <row r="35" spans="1:125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</row>
    <row r="36" spans="1:125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</row>
    <row r="37" spans="1:125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</row>
    <row r="38" spans="1:125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</row>
    <row r="39" spans="1:125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</row>
    <row r="40" spans="1:125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</row>
    <row r="41" spans="1:125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</row>
    <row r="42" spans="1:125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</row>
    <row r="43" spans="1:125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</row>
    <row r="44" spans="1:125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</row>
    <row r="45" spans="1:125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</row>
    <row r="46" spans="1:125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</row>
    <row r="47" spans="1:125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</row>
    <row r="48" spans="1:125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</row>
    <row r="49" spans="1:125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</row>
    <row r="50" spans="1:125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</row>
    <row r="51" spans="1:125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</row>
    <row r="52" spans="1:125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</row>
    <row r="53" spans="1:125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</row>
    <row r="54" spans="1:125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</row>
    <row r="55" spans="1:125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</row>
    <row r="56" spans="1:125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</row>
    <row r="57" spans="1:125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</row>
    <row r="58" spans="1:125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</row>
    <row r="59" spans="1:125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</row>
    <row r="60" spans="1:125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</row>
    <row r="61" spans="1:125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</row>
    <row r="62" spans="1:125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</row>
    <row r="63" spans="1:125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</row>
    <row r="64" spans="1:125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</row>
    <row r="65" spans="1:125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</row>
    <row r="66" spans="1:125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</row>
    <row r="67" spans="1:125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</row>
    <row r="68" spans="1:125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</row>
    <row r="69" spans="1:125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</row>
    <row r="70" spans="1:125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</row>
    <row r="71" spans="1:125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</row>
    <row r="72" spans="1:125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</row>
    <row r="73" spans="1:125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</row>
    <row r="74" spans="1:125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</row>
    <row r="75" spans="1:125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Resultat</vt:lpstr>
      <vt:lpstr>Series Raccordé</vt:lpstr>
      <vt:lpstr>VAR mensuel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Ayoub Dergaâ</cp:lastModifiedBy>
  <cp:lastPrinted>2022-04-05T11:14:06Z</cp:lastPrinted>
  <dcterms:created xsi:type="dcterms:W3CDTF">2012-07-04T09:23:01Z</dcterms:created>
  <dcterms:modified xsi:type="dcterms:W3CDTF">2025-04-06T08:04:20Z</dcterms:modified>
</cp:coreProperties>
</file>